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\\red\users\shaplaj\Desktop\UPC\9-Ball\2016-2017\Entry Docs\"/>
    </mc:Choice>
  </mc:AlternateContent>
  <workbookProtection workbookPassword="D272" lockStructure="1"/>
  <bookViews>
    <workbookView xWindow="0" yWindow="0" windowWidth="21600" windowHeight="9510"/>
  </bookViews>
  <sheets>
    <sheet name="Sheet1" sheetId="1" r:id="rId1"/>
    <sheet name="Data Validation" sheetId="2" state="hidden" r:id="rId2"/>
  </sheets>
  <definedNames>
    <definedName name="_xlnm.Print_Area" localSheetId="0">Sheet1!$B$2:$J$50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1" l="1"/>
  <c r="J41" i="1"/>
  <c r="J40" i="1"/>
  <c r="J39" i="1"/>
  <c r="C28" i="1"/>
  <c r="B27" i="1"/>
  <c r="C42" i="1"/>
  <c r="C41" i="1"/>
  <c r="C40" i="1"/>
  <c r="C39" i="1"/>
  <c r="B39" i="1"/>
  <c r="B35" i="1"/>
  <c r="C37" i="1"/>
  <c r="C36" i="1"/>
  <c r="C35" i="1"/>
  <c r="C38" i="1"/>
  <c r="B31" i="1"/>
  <c r="C25" i="1"/>
  <c r="B23" i="1"/>
  <c r="C31" i="1"/>
  <c r="C32" i="1"/>
  <c r="C34" i="1"/>
  <c r="C33" i="1"/>
  <c r="C27" i="1"/>
  <c r="C30" i="1"/>
  <c r="C29" i="1"/>
  <c r="C26" i="1"/>
  <c r="C24" i="1"/>
  <c r="C23" i="1"/>
  <c r="B46" i="1" l="1"/>
  <c r="B45" i="1"/>
</calcChain>
</file>

<file path=xl/sharedStrings.xml><?xml version="1.0" encoding="utf-8"?>
<sst xmlns="http://schemas.openxmlformats.org/spreadsheetml/2006/main" count="67" uniqueCount="65">
  <si>
    <t xml:space="preserve"> Do any players require reasonable adjustment owing to disability or otherwise?</t>
  </si>
  <si>
    <t>YES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</si>
  <si>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FAO: ATHLETIC UNION/STUDENTS' UNION OFFICERS</t>
    </r>
  </si>
  <si>
    <t>ENTRY INFORMATION SHEET</t>
  </si>
  <si>
    <t>●</t>
  </si>
  <si>
    <t>MAIN CONTACT OF DELEGATION (must be one of the entrants named below)</t>
  </si>
  <si>
    <t xml:space="preserve"> First name:</t>
  </si>
  <si>
    <t xml:space="preserve"> Surname:</t>
  </si>
  <si>
    <t xml:space="preserve"> Contact tel. number(s) (preferably mobile):</t>
  </si>
  <si>
    <t xml:space="preserve"> Email address:</t>
  </si>
  <si>
    <t xml:space="preserve"> Approx no. members/players in your club/society/tournaments:</t>
  </si>
  <si>
    <t>Captain?</t>
  </si>
  <si>
    <t>BUCS-UPC NINE-BALL POOL</t>
  </si>
  <si>
    <t>CHAMPIONSHIPS 2016-2017</t>
  </si>
  <si>
    <t>1-4 December 2016</t>
  </si>
  <si>
    <t>Riley's Birmingham &amp; Riley's Solihull</t>
  </si>
  <si>
    <t>INDIVIDUAL ONLY (max 1 player)</t>
  </si>
  <si>
    <t>ONE</t>
  </si>
  <si>
    <t>TWO</t>
  </si>
  <si>
    <t>THREE</t>
  </si>
  <si>
    <t>FOUR</t>
  </si>
  <si>
    <t>NO</t>
  </si>
  <si>
    <t xml:space="preserve"> A maximum of 64 teams will be accepted and preference will be given</t>
  </si>
  <si>
    <t xml:space="preserve"> to first teams, then second teams, etc then to teams highest in the</t>
  </si>
  <si>
    <t xml:space="preserve"> competition rankings.  For example, if 80 entries are received</t>
  </si>
  <si>
    <t xml:space="preserve"> comprised of 40 first teams, 20 second teams, 12 third teams and 8</t>
  </si>
  <si>
    <t>↙</t>
  </si>
  <si>
    <t xml:space="preserve"> How many teams do you want to enter?</t>
  </si>
  <si>
    <r>
      <t xml:space="preserve"> ENTRIES WILL </t>
    </r>
    <r>
      <rPr>
        <b/>
        <u/>
        <sz val="11"/>
        <color theme="1"/>
        <rFont val="Calibri"/>
        <family val="2"/>
        <scheme val="minor"/>
      </rPr>
      <t>ONLY</t>
    </r>
    <r>
      <rPr>
        <b/>
        <sz val="11"/>
        <color theme="1"/>
        <rFont val="Calibri"/>
        <family val="2"/>
        <scheme val="minor"/>
      </rPr>
      <t xml:space="preserve"> BE ACCEPTED VIA BUCScore - PLEASE PASS YOUR</t>
    </r>
  </si>
  <si>
    <t xml:space="preserve"> COMPLETED SHEET TO YOUR ATHLETIC UNION/STUDENTS' UNION</t>
  </si>
  <si>
    <t>↖</t>
  </si>
  <si>
    <t xml:space="preserve"> For reasons given above and for Individual Championship purposes,</t>
  </si>
  <si>
    <r>
      <t xml:space="preserve"> teams </t>
    </r>
    <r>
      <rPr>
        <b/>
        <u/>
        <sz val="11"/>
        <color rgb="FF7030A0"/>
        <rFont val="Calibri"/>
        <family val="2"/>
        <scheme val="minor"/>
      </rPr>
      <t>must</t>
    </r>
    <r>
      <rPr>
        <b/>
        <sz val="11"/>
        <color rgb="FF7030A0"/>
        <rFont val="Calibri"/>
        <family val="2"/>
        <scheme val="minor"/>
      </rPr>
      <t xml:space="preserve"> be listed in order of strength</t>
    </r>
    <r>
      <rPr>
        <sz val="11"/>
        <color rgb="FF7030A0"/>
        <rFont val="Calibri"/>
        <family val="2"/>
        <scheme val="minor"/>
      </rPr>
      <t>, i.e. the first team must be</t>
    </r>
  </si>
  <si>
    <t xml:space="preserve"> your strongest team and so on.</t>
  </si>
  <si>
    <t xml:space="preserve"> Please ensure that all of the above named players comply with the eligibility criteria of</t>
  </si>
  <si>
    <t xml:space="preserve"> BUCS before submitting entries via the BUCScore system</t>
  </si>
  <si>
    <t xml:space="preserve"> fourth teams then all of the first teams, all of the second teams and</t>
  </si>
  <si>
    <t xml:space="preserve"> the four highest-ranked third teams would be accepted (with the fifth-</t>
  </si>
  <si>
    <t xml:space="preserve"> -highest ranked third team being first reserve, the sixth-highest</t>
  </si>
  <si>
    <t xml:space="preserve"> ranked third team being second reserve, etc).  If (and only if) Stage 2</t>
  </si>
  <si>
    <t xml:space="preserve"> entries are opened (i.e. because less than 64 teams entered at Stage 1)</t>
  </si>
  <si>
    <t xml:space="preserve"> then the remaining spaces will be allocated on a strictly first-come,</t>
  </si>
  <si>
    <t xml:space="preserve"> first-served basis.</t>
  </si>
  <si>
    <t xml:space="preserve"> Please note that fees of £30.00 per player will be invoiced to your</t>
  </si>
  <si>
    <t xml:space="preserve"> If after the Stage 1 entry deadline has passed, the competition allows</t>
  </si>
  <si>
    <t xml:space="preserve"> for more entries to be accepted, Stage 2 will be opened, and the</t>
  </si>
  <si>
    <t xml:space="preserve"> deadline will be Thursday 24 November 2016.  The decision to open</t>
  </si>
  <si>
    <t xml:space="preserve"> Stage 2 will be agreed by BUCS and UPC.  Those entering Stage 2 will</t>
  </si>
  <si>
    <t xml:space="preserve"> pay the entry fee plus 20%.</t>
  </si>
  <si>
    <t xml:space="preserve"> not 100%  by the athletic union/students' union, then please contact</t>
  </si>
  <si>
    <t xml:space="preserve"> your AU/SU  at the earliest opportunity to arrange the transfer of funds</t>
  </si>
  <si>
    <t xml:space="preserve"> to them.</t>
  </si>
  <si>
    <r>
      <t xml:space="preserve"> </t>
    </r>
    <r>
      <rPr>
        <b/>
        <sz val="11"/>
        <color rgb="FFFF0000"/>
        <rFont val="Calibri"/>
        <family val="2"/>
        <scheme val="minor"/>
      </rPr>
      <t>Stage 1 entry deadline:</t>
    </r>
    <r>
      <rPr>
        <sz val="11"/>
        <color rgb="FFFF0000"/>
        <rFont val="Calibri"/>
        <family val="2"/>
        <scheme val="minor"/>
      </rPr>
      <t xml:space="preserve"> Thursday 17 November 2016</t>
    </r>
  </si>
  <si>
    <r>
      <t xml:space="preserve"> athletic union/students' union via BUCS.  </t>
    </r>
    <r>
      <rPr>
        <b/>
        <sz val="11"/>
        <color rgb="FF7030A0"/>
        <rFont val="Calibri"/>
        <family val="2"/>
        <scheme val="minor"/>
      </rPr>
      <t xml:space="preserve">Do </t>
    </r>
    <r>
      <rPr>
        <b/>
        <u/>
        <sz val="11"/>
        <color rgb="FF7030A0"/>
        <rFont val="Calibri"/>
        <family val="2"/>
        <scheme val="minor"/>
      </rPr>
      <t>not</t>
    </r>
    <r>
      <rPr>
        <b/>
        <sz val="11"/>
        <color rgb="FF7030A0"/>
        <rFont val="Calibri"/>
        <family val="2"/>
        <scheme val="minor"/>
      </rPr>
      <t xml:space="preserve"> send any money direct</t>
    </r>
  </si>
  <si>
    <r>
      <t xml:space="preserve"> </t>
    </r>
    <r>
      <rPr>
        <b/>
        <sz val="11"/>
        <color rgb="FF7030A0"/>
        <rFont val="Calibri"/>
        <family val="2"/>
        <scheme val="minor"/>
      </rPr>
      <t>to UPC.</t>
    </r>
    <r>
      <rPr>
        <sz val="11"/>
        <color rgb="FF7030A0"/>
        <rFont val="Calibri"/>
        <family val="2"/>
        <scheme val="minor"/>
      </rPr>
      <t xml:space="preserve">   If some or all of the fees are being paid by the entrant(s), i.e.</t>
    </r>
  </si>
  <si>
    <r>
      <t xml:space="preserve"> </t>
    </r>
    <r>
      <rPr>
        <b/>
        <sz val="11"/>
        <color rgb="FF7030A0"/>
        <rFont val="Calibri"/>
        <family val="2"/>
        <scheme val="minor"/>
      </rPr>
      <t xml:space="preserve">There are </t>
    </r>
    <r>
      <rPr>
        <b/>
        <u/>
        <sz val="11"/>
        <color rgb="FF7030A0"/>
        <rFont val="Calibri"/>
        <family val="2"/>
        <scheme val="minor"/>
      </rPr>
      <t>no</t>
    </r>
    <r>
      <rPr>
        <b/>
        <sz val="11"/>
        <color rgb="FF7030A0"/>
        <rFont val="Calibri"/>
        <family val="2"/>
        <scheme val="minor"/>
      </rPr>
      <t xml:space="preserve"> fees for submitting reserves onto BUCScore.</t>
    </r>
  </si>
  <si>
    <t xml:space="preserve"> Student ID number</t>
  </si>
  <si>
    <t xml:space="preserve"> Surname</t>
  </si>
  <si>
    <t xml:space="preserve"> First Name</t>
  </si>
  <si>
    <t xml:space="preserve"> Code</t>
  </si>
  <si>
    <t xml:space="preserve"> This form this is designed to help clubs/societies provide their AU/SU with all the</t>
  </si>
  <si>
    <t xml:space="preserve"> information required to complete the BUCScore online entry on their behalf</t>
  </si>
  <si>
    <t xml:space="preserve"> Please refer to the accompanying Guidance Notes before completing this form</t>
  </si>
  <si>
    <r>
      <t xml:space="preserve"> You </t>
    </r>
    <r>
      <rPr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complete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of the yellow-shaded cells:</t>
    </r>
  </si>
  <si>
    <r>
      <t xml:space="preserve"> ●   Ensure you list players in descending order of ability (ie best player first)    </t>
    </r>
    <r>
      <rPr>
        <b/>
        <sz val="11"/>
        <color theme="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</si>
</sst>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rgb="FFFF0000"/>
      <name val="Calibri"/>
      <family val="2"/>
      <scheme val="minor"/>
    </font>
    <font>
      <b/>
      <sz val="40"/>
      <color rgb="FF7030A0"/>
      <name val="Calibri"/>
      <family val="2"/>
    </font>
    <font>
      <b/>
      <sz val="40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 applyProtection="1">
      <protection hidden="1"/>
    </xf>
    <xf numFmtId="0" fontId="4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right"/>
      <protection hidden="1"/>
    </xf>
    <xf numFmtId="0" fontId="0" fillId="2" borderId="0" xfId="0" applyFill="1" applyAlignment="1" applyProtection="1">
      <alignment horizontal="right"/>
      <protection hidden="1"/>
    </xf>
    <xf numFmtId="0" fontId="1" fillId="2" borderId="26" xfId="0" applyFont="1" applyFill="1" applyBorder="1" applyAlignment="1" applyProtection="1">
      <alignment vertical="center" textRotation="90" wrapText="1"/>
      <protection hidden="1"/>
    </xf>
    <xf numFmtId="49" fontId="1" fillId="2" borderId="27" xfId="0" applyNumberFormat="1" applyFont="1" applyFill="1" applyBorder="1" applyProtection="1">
      <protection hidden="1"/>
    </xf>
    <xf numFmtId="0" fontId="6" fillId="2" borderId="0" xfId="0" applyFont="1" applyFill="1" applyBorder="1" applyAlignment="1" applyProtection="1"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0" fillId="2" borderId="0" xfId="0" applyFont="1" applyFill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2" fillId="3" borderId="29" xfId="0" applyFont="1" applyFill="1" applyBorder="1" applyAlignment="1" applyProtection="1">
      <alignment horizontal="center"/>
      <protection locked="0"/>
    </xf>
    <xf numFmtId="0" fontId="2" fillId="3" borderId="31" xfId="0" applyFont="1" applyFill="1" applyBorder="1" applyAlignment="1" applyProtection="1">
      <alignment horizontal="center"/>
      <protection locked="0"/>
    </xf>
    <xf numFmtId="0" fontId="2" fillId="3" borderId="33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0" fillId="3" borderId="2" xfId="0" applyFill="1" applyBorder="1" applyProtection="1">
      <protection hidden="1"/>
    </xf>
    <xf numFmtId="0" fontId="2" fillId="3" borderId="30" xfId="0" applyNumberFormat="1" applyFont="1" applyFill="1" applyBorder="1" applyProtection="1">
      <protection hidden="1"/>
    </xf>
    <xf numFmtId="0" fontId="2" fillId="3" borderId="32" xfId="0" applyNumberFormat="1" applyFont="1" applyFill="1" applyBorder="1" applyProtection="1">
      <protection hidden="1"/>
    </xf>
    <xf numFmtId="0" fontId="2" fillId="3" borderId="28" xfId="0" applyNumberFormat="1" applyFont="1" applyFill="1" applyBorder="1" applyProtection="1">
      <protection hidden="1"/>
    </xf>
    <xf numFmtId="0" fontId="2" fillId="3" borderId="29" xfId="0" applyFont="1" applyFill="1" applyBorder="1" applyAlignment="1" applyProtection="1">
      <alignment horizontal="center"/>
      <protection hidden="1"/>
    </xf>
    <xf numFmtId="0" fontId="2" fillId="3" borderId="31" xfId="0" applyFont="1" applyFill="1" applyBorder="1" applyAlignment="1" applyProtection="1">
      <alignment horizontal="center"/>
      <protection hidden="1"/>
    </xf>
    <xf numFmtId="0" fontId="2" fillId="3" borderId="33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0" fillId="2" borderId="0" xfId="0" applyFill="1" applyBorder="1" applyProtection="1">
      <protection hidden="1"/>
    </xf>
    <xf numFmtId="0" fontId="1" fillId="2" borderId="0" xfId="0" applyFont="1" applyFill="1" applyAlignment="1" applyProtection="1">
      <protection hidden="1"/>
    </xf>
    <xf numFmtId="0" fontId="0" fillId="2" borderId="0" xfId="0" applyFill="1" applyAlignment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 vertical="center"/>
      <protection hidden="1"/>
    </xf>
    <xf numFmtId="0" fontId="10" fillId="2" borderId="39" xfId="0" applyFont="1" applyFill="1" applyBorder="1" applyAlignment="1" applyProtection="1">
      <alignment horizontal="left"/>
      <protection hidden="1"/>
    </xf>
    <xf numFmtId="0" fontId="10" fillId="2" borderId="0" xfId="0" applyFont="1" applyFill="1" applyBorder="1" applyAlignment="1" applyProtection="1">
      <alignment horizontal="left"/>
      <protection hidden="1"/>
    </xf>
    <xf numFmtId="0" fontId="10" fillId="2" borderId="40" xfId="0" applyFont="1" applyFill="1" applyBorder="1" applyAlignment="1" applyProtection="1">
      <alignment horizontal="left"/>
      <protection hidden="1"/>
    </xf>
    <xf numFmtId="49" fontId="2" fillId="3" borderId="21" xfId="0" applyNumberFormat="1" applyFont="1" applyFill="1" applyBorder="1" applyAlignment="1" applyProtection="1">
      <alignment horizontal="left"/>
      <protection locked="0"/>
    </xf>
    <xf numFmtId="49" fontId="2" fillId="3" borderId="20" xfId="0" applyNumberFormat="1" applyFont="1" applyFill="1" applyBorder="1" applyAlignment="1" applyProtection="1">
      <alignment horizontal="left"/>
      <protection locked="0"/>
    </xf>
    <xf numFmtId="49" fontId="2" fillId="3" borderId="16" xfId="0" applyNumberFormat="1" applyFont="1" applyFill="1" applyBorder="1" applyAlignment="1" applyProtection="1">
      <alignment horizontal="left"/>
      <protection locked="0"/>
    </xf>
    <xf numFmtId="49" fontId="2" fillId="3" borderId="15" xfId="0" applyNumberFormat="1" applyFont="1" applyFill="1" applyBorder="1" applyAlignment="1" applyProtection="1">
      <alignment horizontal="left"/>
      <protection locked="0"/>
    </xf>
    <xf numFmtId="49" fontId="2" fillId="3" borderId="34" xfId="0" applyNumberFormat="1" applyFont="1" applyFill="1" applyBorder="1" applyAlignment="1" applyProtection="1">
      <alignment horizontal="left"/>
      <protection locked="0"/>
    </xf>
    <xf numFmtId="49" fontId="2" fillId="3" borderId="7" xfId="0" applyNumberFormat="1" applyFont="1" applyFill="1" applyBorder="1" applyAlignment="1" applyProtection="1">
      <alignment horizontal="left"/>
      <protection locked="0"/>
    </xf>
    <xf numFmtId="0" fontId="1" fillId="2" borderId="35" xfId="0" applyFont="1" applyFill="1" applyBorder="1" applyAlignment="1" applyProtection="1">
      <alignment horizontal="left"/>
      <protection hidden="1"/>
    </xf>
    <xf numFmtId="0" fontId="1" fillId="2" borderId="27" xfId="0" applyFont="1" applyFill="1" applyBorder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/>
      <protection hidden="1"/>
    </xf>
    <xf numFmtId="0" fontId="15" fillId="2" borderId="0" xfId="0" applyFont="1" applyFill="1" applyAlignment="1" applyProtection="1">
      <alignment horizontal="left"/>
      <protection hidden="1"/>
    </xf>
    <xf numFmtId="0" fontId="15" fillId="2" borderId="49" xfId="0" applyFont="1" applyFill="1" applyBorder="1" applyAlignment="1" applyProtection="1">
      <alignment horizontal="left"/>
      <protection hidden="1"/>
    </xf>
    <xf numFmtId="0" fontId="15" fillId="2" borderId="50" xfId="0" applyFont="1" applyFill="1" applyBorder="1" applyAlignment="1" applyProtection="1">
      <alignment horizontal="left"/>
      <protection hidden="1"/>
    </xf>
    <xf numFmtId="0" fontId="15" fillId="2" borderId="51" xfId="0" applyFont="1" applyFill="1" applyBorder="1" applyAlignment="1" applyProtection="1">
      <alignment horizontal="left"/>
      <protection hidden="1"/>
    </xf>
    <xf numFmtId="0" fontId="15" fillId="2" borderId="47" xfId="0" applyFont="1" applyFill="1" applyBorder="1" applyAlignment="1" applyProtection="1">
      <alignment horizontal="left"/>
      <protection hidden="1"/>
    </xf>
    <xf numFmtId="0" fontId="15" fillId="2" borderId="0" xfId="0" applyFont="1" applyFill="1" applyBorder="1" applyAlignment="1" applyProtection="1">
      <alignment horizontal="left"/>
      <protection hidden="1"/>
    </xf>
    <xf numFmtId="0" fontId="15" fillId="2" borderId="48" xfId="0" applyFont="1" applyFill="1" applyBorder="1" applyAlignment="1" applyProtection="1">
      <alignment horizontal="left"/>
      <protection hidden="1"/>
    </xf>
    <xf numFmtId="0" fontId="15" fillId="2" borderId="44" xfId="0" applyFont="1" applyFill="1" applyBorder="1" applyAlignment="1" applyProtection="1">
      <alignment horizontal="left"/>
      <protection hidden="1"/>
    </xf>
    <xf numFmtId="0" fontId="15" fillId="2" borderId="45" xfId="0" applyFont="1" applyFill="1" applyBorder="1" applyAlignment="1" applyProtection="1">
      <alignment horizontal="left"/>
      <protection hidden="1"/>
    </xf>
    <xf numFmtId="0" fontId="15" fillId="2" borderId="46" xfId="0" applyFont="1" applyFill="1" applyBorder="1" applyAlignment="1" applyProtection="1">
      <alignment horizontal="left"/>
      <protection hidden="1"/>
    </xf>
    <xf numFmtId="0" fontId="2" fillId="3" borderId="6" xfId="0" applyFont="1" applyFill="1" applyBorder="1" applyAlignment="1" applyProtection="1">
      <alignment horizontal="center" vertical="center" textRotation="90" wrapText="1"/>
      <protection hidden="1"/>
    </xf>
    <xf numFmtId="0" fontId="2" fillId="3" borderId="13" xfId="0" applyFont="1" applyFill="1" applyBorder="1" applyAlignment="1" applyProtection="1">
      <alignment horizontal="center" vertical="center" textRotation="90" wrapText="1"/>
      <protection hidden="1"/>
    </xf>
    <xf numFmtId="0" fontId="2" fillId="3" borderId="18" xfId="0" applyFont="1" applyFill="1" applyBorder="1" applyAlignment="1" applyProtection="1">
      <alignment horizontal="center" vertical="center" textRotation="90" wrapText="1"/>
      <protection hidden="1"/>
    </xf>
    <xf numFmtId="0" fontId="12" fillId="2" borderId="0" xfId="0" applyFont="1" applyFill="1" applyBorder="1" applyAlignment="1" applyProtection="1">
      <alignment horizontal="left" vertical="top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0" fillId="2" borderId="36" xfId="0" applyFont="1" applyFill="1" applyBorder="1" applyAlignment="1" applyProtection="1">
      <alignment horizontal="left"/>
      <protection hidden="1"/>
    </xf>
    <xf numFmtId="0" fontId="10" fillId="2" borderId="37" xfId="0" applyFont="1" applyFill="1" applyBorder="1" applyAlignment="1" applyProtection="1">
      <alignment horizontal="left"/>
      <protection hidden="1"/>
    </xf>
    <xf numFmtId="0" fontId="10" fillId="2" borderId="38" xfId="0" applyFont="1" applyFill="1" applyBorder="1" applyAlignment="1" applyProtection="1">
      <alignment horizontal="left"/>
      <protection hidden="1"/>
    </xf>
    <xf numFmtId="0" fontId="10" fillId="2" borderId="41" xfId="0" applyFont="1" applyFill="1" applyBorder="1" applyAlignment="1" applyProtection="1">
      <alignment horizontal="left"/>
      <protection hidden="1"/>
    </xf>
    <xf numFmtId="0" fontId="10" fillId="2" borderId="42" xfId="0" applyFont="1" applyFill="1" applyBorder="1" applyAlignment="1" applyProtection="1">
      <alignment horizontal="left"/>
      <protection hidden="1"/>
    </xf>
    <xf numFmtId="0" fontId="10" fillId="2" borderId="43" xfId="0" applyFont="1" applyFill="1" applyBorder="1" applyAlignment="1" applyProtection="1">
      <alignment horizontal="left"/>
      <protection hidden="1"/>
    </xf>
    <xf numFmtId="0" fontId="0" fillId="5" borderId="0" xfId="0" applyFill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4" fillId="5" borderId="0" xfId="0" applyFont="1" applyFill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left"/>
      <protection hidden="1"/>
    </xf>
    <xf numFmtId="0" fontId="0" fillId="2" borderId="7" xfId="0" applyFill="1" applyBorder="1" applyAlignment="1" applyProtection="1">
      <alignment horizontal="left"/>
      <protection hidden="1"/>
    </xf>
    <xf numFmtId="49" fontId="2" fillId="3" borderId="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/>
      <protection hidden="1"/>
    </xf>
    <xf numFmtId="0" fontId="0" fillId="2" borderId="10" xfId="0" applyFill="1" applyBorder="1" applyAlignment="1" applyProtection="1">
      <alignment horizontal="left"/>
      <protection hidden="1"/>
    </xf>
    <xf numFmtId="49" fontId="2" fillId="3" borderId="9" xfId="0" applyNumberFormat="1" applyFont="1" applyFill="1" applyBorder="1" applyAlignment="1" applyProtection="1">
      <alignment horizontal="center"/>
      <protection locked="0"/>
    </xf>
    <xf numFmtId="49" fontId="2" fillId="3" borderId="11" xfId="0" applyNumberFormat="1" applyFont="1" applyFill="1" applyBorder="1" applyAlignment="1" applyProtection="1">
      <alignment horizontal="center"/>
      <protection locked="0"/>
    </xf>
    <xf numFmtId="49" fontId="2" fillId="3" borderId="12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left"/>
      <protection hidden="1"/>
    </xf>
    <xf numFmtId="0" fontId="0" fillId="2" borderId="24" xfId="0" applyFill="1" applyBorder="1" applyAlignment="1" applyProtection="1">
      <alignment horizontal="left"/>
      <protection hidden="1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hidden="1"/>
    </xf>
    <xf numFmtId="0" fontId="0" fillId="2" borderId="14" xfId="0" applyFill="1" applyBorder="1" applyAlignment="1" applyProtection="1">
      <alignment horizontal="left"/>
      <protection hidden="1"/>
    </xf>
    <xf numFmtId="0" fontId="0" fillId="2" borderId="15" xfId="0" applyFill="1" applyBorder="1" applyAlignment="1" applyProtection="1">
      <alignment horizontal="left"/>
      <protection hidden="1"/>
    </xf>
    <xf numFmtId="49" fontId="2" fillId="3" borderId="16" xfId="0" applyNumberFormat="1" applyFont="1" applyFill="1" applyBorder="1" applyAlignment="1" applyProtection="1">
      <alignment horizontal="center"/>
      <protection locked="0"/>
    </xf>
    <xf numFmtId="49" fontId="2" fillId="3" borderId="14" xfId="0" applyNumberFormat="1" applyFont="1" applyFill="1" applyBorder="1" applyAlignment="1" applyProtection="1">
      <alignment horizontal="center"/>
      <protection locked="0"/>
    </xf>
    <xf numFmtId="49" fontId="2" fillId="3" borderId="17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left"/>
      <protection hidden="1"/>
    </xf>
    <xf numFmtId="0" fontId="0" fillId="2" borderId="19" xfId="0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alignment horizontal="left"/>
      <protection hidden="1"/>
    </xf>
    <xf numFmtId="3" fontId="2" fillId="3" borderId="21" xfId="0" applyNumberFormat="1" applyFont="1" applyFill="1" applyBorder="1" applyAlignment="1" applyProtection="1">
      <alignment horizontal="center"/>
      <protection locked="0"/>
    </xf>
    <xf numFmtId="3" fontId="2" fillId="3" borderId="22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1"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304032</xdr:colOff>
      <xdr:row>2</xdr:row>
      <xdr:rowOff>9524</xdr:rowOff>
    </xdr:from>
    <xdr:to>
      <xdr:col>10</xdr:col>
      <xdr:colOff>3716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632" y="447674"/>
          <a:ext cx="2138084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28574</xdr:rowOff>
    </xdr:from>
    <xdr:to>
      <xdr:col>2</xdr:col>
      <xdr:colOff>314121</xdr:colOff>
      <xdr:row>5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19074"/>
          <a:ext cx="914196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0"/>
  <sheetViews>
    <sheetView tabSelected="1" zoomScaleNormal="100" workbookViewId="0">
      <selection activeCell="AD80" sqref="AD80"/>
    </sheetView>
  </sheetViews>
  <sheetFormatPr defaultRowHeight="15" x14ac:dyDescent="0.25"/>
  <cols>
    <col min="1" max="16384" width="9.140625" style="1"/>
  </cols>
  <sheetData>
    <row r="2" spans="1:19" ht="19.5" customHeight="1" x14ac:dyDescent="0.3">
      <c r="E2" s="16" t="s">
        <v>12</v>
      </c>
      <c r="F2" s="7"/>
      <c r="G2" s="7"/>
      <c r="H2" s="8"/>
      <c r="I2" s="8"/>
      <c r="J2" s="8"/>
      <c r="S2" s="29"/>
    </row>
    <row r="3" spans="1:19" ht="19.5" customHeight="1" x14ac:dyDescent="0.3">
      <c r="B3" s="2"/>
      <c r="E3" s="16" t="s">
        <v>13</v>
      </c>
      <c r="F3" s="7"/>
      <c r="G3" s="7"/>
      <c r="H3" s="8"/>
      <c r="I3" s="8"/>
      <c r="J3" s="8"/>
      <c r="L3" s="60" t="s">
        <v>28</v>
      </c>
      <c r="M3" s="60"/>
      <c r="N3" s="60"/>
      <c r="O3" s="60"/>
      <c r="P3" s="60"/>
      <c r="Q3" s="60"/>
      <c r="R3" s="60"/>
      <c r="S3" s="29"/>
    </row>
    <row r="4" spans="1:19" x14ac:dyDescent="0.25">
      <c r="A4" s="2"/>
      <c r="B4" s="2"/>
      <c r="E4" s="17" t="s">
        <v>14</v>
      </c>
      <c r="F4" s="9"/>
      <c r="G4" s="9"/>
      <c r="H4" s="9"/>
      <c r="I4" s="9"/>
      <c r="J4" s="9"/>
      <c r="L4" s="60" t="s">
        <v>29</v>
      </c>
      <c r="M4" s="60"/>
      <c r="N4" s="60"/>
      <c r="O4" s="60"/>
      <c r="P4" s="60"/>
      <c r="Q4" s="60"/>
      <c r="R4" s="60"/>
    </row>
    <row r="5" spans="1:19" x14ac:dyDescent="0.25">
      <c r="E5" s="18" t="s">
        <v>15</v>
      </c>
      <c r="F5" s="10"/>
      <c r="G5" s="10"/>
      <c r="H5" s="10"/>
      <c r="I5" s="10"/>
      <c r="J5" s="10"/>
    </row>
    <row r="6" spans="1:19" ht="15.75" customHeight="1" thickBot="1" x14ac:dyDescent="0.3"/>
    <row r="7" spans="1:19" ht="15" customHeight="1" x14ac:dyDescent="0.25">
      <c r="B7" s="71" t="s">
        <v>3</v>
      </c>
      <c r="C7" s="71"/>
      <c r="D7" s="71"/>
      <c r="E7" s="71"/>
      <c r="F7" s="71"/>
      <c r="G7" s="71"/>
      <c r="H7" s="71"/>
      <c r="I7" s="71"/>
      <c r="J7" s="71"/>
      <c r="L7" s="61" t="s">
        <v>22</v>
      </c>
      <c r="M7" s="62"/>
      <c r="N7" s="62"/>
      <c r="O7" s="62"/>
      <c r="P7" s="62"/>
      <c r="Q7" s="62"/>
      <c r="R7" s="63"/>
    </row>
    <row r="8" spans="1:19" ht="15" customHeight="1" x14ac:dyDescent="0.25">
      <c r="B8" s="3" t="s">
        <v>4</v>
      </c>
      <c r="C8" s="72" t="s">
        <v>60</v>
      </c>
      <c r="D8" s="72"/>
      <c r="E8" s="72"/>
      <c r="F8" s="72"/>
      <c r="G8" s="72"/>
      <c r="H8" s="72"/>
      <c r="I8" s="72"/>
      <c r="J8" s="72"/>
      <c r="L8" s="33" t="s">
        <v>23</v>
      </c>
      <c r="M8" s="34"/>
      <c r="N8" s="34"/>
      <c r="O8" s="34"/>
      <c r="P8" s="34"/>
      <c r="Q8" s="34"/>
      <c r="R8" s="35"/>
    </row>
    <row r="9" spans="1:19" ht="15" customHeight="1" x14ac:dyDescent="0.25">
      <c r="B9" s="4"/>
      <c r="C9" s="72" t="s">
        <v>61</v>
      </c>
      <c r="D9" s="72"/>
      <c r="E9" s="72"/>
      <c r="F9" s="72"/>
      <c r="G9" s="72"/>
      <c r="H9" s="72"/>
      <c r="I9" s="72"/>
      <c r="J9" s="72"/>
      <c r="L9" s="33" t="s">
        <v>24</v>
      </c>
      <c r="M9" s="34"/>
      <c r="N9" s="34"/>
      <c r="O9" s="34"/>
      <c r="P9" s="34"/>
      <c r="Q9" s="34"/>
      <c r="R9" s="35"/>
    </row>
    <row r="10" spans="1:19" ht="15" customHeight="1" thickBot="1" x14ac:dyDescent="0.3">
      <c r="B10" s="3" t="s">
        <v>4</v>
      </c>
      <c r="C10" s="72" t="s">
        <v>62</v>
      </c>
      <c r="D10" s="72"/>
      <c r="E10" s="72"/>
      <c r="F10" s="72"/>
      <c r="G10" s="72"/>
      <c r="H10" s="72"/>
      <c r="I10" s="72"/>
      <c r="J10" s="72"/>
      <c r="L10" s="33" t="s">
        <v>25</v>
      </c>
      <c r="M10" s="34"/>
      <c r="N10" s="34"/>
      <c r="O10" s="34"/>
      <c r="P10" s="34"/>
      <c r="Q10" s="34"/>
      <c r="R10" s="35"/>
    </row>
    <row r="11" spans="1:19" ht="15" customHeight="1" thickBot="1" x14ac:dyDescent="0.3">
      <c r="B11" s="3" t="s">
        <v>4</v>
      </c>
      <c r="C11" s="72" t="s">
        <v>63</v>
      </c>
      <c r="D11" s="72"/>
      <c r="E11" s="72"/>
      <c r="F11" s="72"/>
      <c r="G11" s="74"/>
      <c r="H11" s="19"/>
      <c r="L11" s="33" t="s">
        <v>36</v>
      </c>
      <c r="M11" s="34"/>
      <c r="N11" s="34"/>
      <c r="O11" s="34"/>
      <c r="P11" s="34"/>
      <c r="Q11" s="34"/>
      <c r="R11" s="35"/>
    </row>
    <row r="12" spans="1:19" ht="15" customHeight="1" thickBot="1" x14ac:dyDescent="0.3">
      <c r="L12" s="33" t="s">
        <v>37</v>
      </c>
      <c r="M12" s="34"/>
      <c r="N12" s="34"/>
      <c r="O12" s="34"/>
      <c r="P12" s="34"/>
      <c r="Q12" s="34"/>
      <c r="R12" s="35"/>
    </row>
    <row r="13" spans="1:19" ht="15" customHeight="1" thickBot="1" x14ac:dyDescent="0.3">
      <c r="B13" s="75" t="s">
        <v>5</v>
      </c>
      <c r="C13" s="76"/>
      <c r="D13" s="76"/>
      <c r="E13" s="76"/>
      <c r="F13" s="76"/>
      <c r="G13" s="76"/>
      <c r="H13" s="76"/>
      <c r="I13" s="76"/>
      <c r="J13" s="77"/>
      <c r="L13" s="33" t="s">
        <v>38</v>
      </c>
      <c r="M13" s="34"/>
      <c r="N13" s="34"/>
      <c r="O13" s="34"/>
      <c r="P13" s="34"/>
      <c r="Q13" s="34"/>
      <c r="R13" s="35"/>
    </row>
    <row r="14" spans="1:19" ht="15" customHeight="1" x14ac:dyDescent="0.25">
      <c r="B14" s="78" t="s">
        <v>6</v>
      </c>
      <c r="C14" s="79"/>
      <c r="D14" s="80"/>
      <c r="E14" s="80"/>
      <c r="F14" s="81" t="s">
        <v>7</v>
      </c>
      <c r="G14" s="82"/>
      <c r="H14" s="83"/>
      <c r="I14" s="84"/>
      <c r="J14" s="85"/>
      <c r="L14" s="33" t="s">
        <v>39</v>
      </c>
      <c r="M14" s="34"/>
      <c r="N14" s="34"/>
      <c r="O14" s="34"/>
      <c r="P14" s="34"/>
      <c r="Q14" s="34"/>
      <c r="R14" s="35"/>
    </row>
    <row r="15" spans="1:19" ht="15" customHeight="1" x14ac:dyDescent="0.25">
      <c r="B15" s="90" t="s">
        <v>8</v>
      </c>
      <c r="C15" s="91"/>
      <c r="D15" s="91"/>
      <c r="E15" s="91"/>
      <c r="F15" s="92"/>
      <c r="G15" s="93"/>
      <c r="H15" s="94"/>
      <c r="I15" s="94"/>
      <c r="J15" s="95"/>
      <c r="L15" s="33" t="s">
        <v>40</v>
      </c>
      <c r="M15" s="34"/>
      <c r="N15" s="34"/>
      <c r="O15" s="34"/>
      <c r="P15" s="34"/>
      <c r="Q15" s="34"/>
      <c r="R15" s="35"/>
    </row>
    <row r="16" spans="1:19" ht="15" customHeight="1" x14ac:dyDescent="0.25">
      <c r="B16" s="90" t="s">
        <v>9</v>
      </c>
      <c r="C16" s="92"/>
      <c r="D16" s="93"/>
      <c r="E16" s="94"/>
      <c r="F16" s="94"/>
      <c r="G16" s="94"/>
      <c r="H16" s="94"/>
      <c r="I16" s="94"/>
      <c r="J16" s="95"/>
      <c r="L16" s="33" t="s">
        <v>41</v>
      </c>
      <c r="M16" s="34"/>
      <c r="N16" s="34"/>
      <c r="O16" s="34"/>
      <c r="P16" s="34"/>
      <c r="Q16" s="34"/>
      <c r="R16" s="35"/>
    </row>
    <row r="17" spans="2:19" ht="15" customHeight="1" thickBot="1" x14ac:dyDescent="0.3">
      <c r="B17" s="96" t="s">
        <v>10</v>
      </c>
      <c r="C17" s="97"/>
      <c r="D17" s="97"/>
      <c r="E17" s="97"/>
      <c r="F17" s="97"/>
      <c r="G17" s="97"/>
      <c r="H17" s="98"/>
      <c r="I17" s="99"/>
      <c r="J17" s="100"/>
      <c r="K17" s="59" t="s">
        <v>26</v>
      </c>
      <c r="L17" s="64" t="s">
        <v>42</v>
      </c>
      <c r="M17" s="65"/>
      <c r="N17" s="65"/>
      <c r="O17" s="65"/>
      <c r="P17" s="65"/>
      <c r="Q17" s="65"/>
      <c r="R17" s="66"/>
    </row>
    <row r="18" spans="2:19" ht="15" customHeight="1" thickBot="1" x14ac:dyDescent="0.3">
      <c r="K18" s="59"/>
      <c r="L18" s="28"/>
    </row>
    <row r="19" spans="2:19" ht="15" customHeight="1" thickBot="1" x14ac:dyDescent="0.3">
      <c r="B19" s="86" t="s">
        <v>27</v>
      </c>
      <c r="C19" s="87"/>
      <c r="D19" s="87"/>
      <c r="E19" s="87"/>
      <c r="F19" s="88"/>
      <c r="G19" s="88"/>
      <c r="H19" s="88"/>
      <c r="I19" s="88"/>
      <c r="J19" s="89"/>
      <c r="K19" s="59"/>
      <c r="L19" s="28"/>
    </row>
    <row r="20" spans="2:19" ht="15" customHeight="1" x14ac:dyDescent="0.25">
      <c r="K20" s="27"/>
    </row>
    <row r="21" spans="2:19" ht="15" customHeight="1" thickBot="1" x14ac:dyDescent="0.3">
      <c r="B21" s="73" t="s">
        <v>64</v>
      </c>
      <c r="C21" s="73"/>
      <c r="D21" s="73"/>
      <c r="E21" s="73"/>
      <c r="F21" s="73"/>
      <c r="G21" s="73"/>
      <c r="H21" s="73"/>
      <c r="I21" s="73"/>
      <c r="J21" s="73"/>
      <c r="K21" s="44" t="s">
        <v>30</v>
      </c>
    </row>
    <row r="22" spans="2:19" ht="15" customHeight="1" thickBot="1" x14ac:dyDescent="0.3">
      <c r="B22" s="5"/>
      <c r="C22" s="6" t="s">
        <v>59</v>
      </c>
      <c r="D22" s="42" t="s">
        <v>58</v>
      </c>
      <c r="E22" s="43"/>
      <c r="F22" s="42" t="s">
        <v>57</v>
      </c>
      <c r="G22" s="43"/>
      <c r="H22" s="42" t="s">
        <v>56</v>
      </c>
      <c r="I22" s="43"/>
      <c r="J22" s="14" t="s">
        <v>11</v>
      </c>
      <c r="K22" s="45"/>
    </row>
    <row r="23" spans="2:19" ht="15" customHeight="1" x14ac:dyDescent="0.25">
      <c r="B23" s="56" t="str">
        <f>IF(F19="","N/A","FIRST TEAM / INDIVIDUAL ONLY (max 1)")</f>
        <v>N/A</v>
      </c>
      <c r="C23" s="22" t="str">
        <f>IF(F19="","N/A","0101")</f>
        <v>N/A</v>
      </c>
      <c r="D23" s="40"/>
      <c r="E23" s="41"/>
      <c r="F23" s="40"/>
      <c r="G23" s="41"/>
      <c r="H23" s="40"/>
      <c r="I23" s="41"/>
      <c r="J23" s="11"/>
      <c r="K23" s="45"/>
      <c r="L23" s="53" t="s">
        <v>31</v>
      </c>
      <c r="M23" s="54"/>
      <c r="N23" s="54"/>
      <c r="O23" s="54"/>
      <c r="P23" s="54"/>
      <c r="Q23" s="54"/>
      <c r="R23" s="55"/>
    </row>
    <row r="24" spans="2:19" ht="15" customHeight="1" x14ac:dyDescent="0.25">
      <c r="B24" s="57"/>
      <c r="C24" s="20" t="str">
        <f>IF(F19="","N/A",IF(F19="INDIVIDUAL ONLY (max 1 player)","N/A","0102"))</f>
        <v>N/A</v>
      </c>
      <c r="D24" s="38"/>
      <c r="E24" s="39"/>
      <c r="F24" s="38"/>
      <c r="G24" s="39"/>
      <c r="H24" s="38"/>
      <c r="I24" s="39"/>
      <c r="J24" s="12"/>
      <c r="L24" s="50" t="s">
        <v>32</v>
      </c>
      <c r="M24" s="51"/>
      <c r="N24" s="51"/>
      <c r="O24" s="51"/>
      <c r="P24" s="51"/>
      <c r="Q24" s="51"/>
      <c r="R24" s="52"/>
    </row>
    <row r="25" spans="2:19" ht="15" customHeight="1" thickBot="1" x14ac:dyDescent="0.3">
      <c r="B25" s="57"/>
      <c r="C25" s="20" t="str">
        <f>IF(F19="","N/A",IF(F19="INDIVIDUAL ONLY (max 1 player)","N/A","0103"))</f>
        <v>N/A</v>
      </c>
      <c r="D25" s="38"/>
      <c r="E25" s="39"/>
      <c r="F25" s="38"/>
      <c r="G25" s="39"/>
      <c r="H25" s="38"/>
      <c r="I25" s="39"/>
      <c r="J25" s="12"/>
      <c r="L25" s="47" t="s">
        <v>33</v>
      </c>
      <c r="M25" s="48"/>
      <c r="N25" s="48"/>
      <c r="O25" s="48"/>
      <c r="P25" s="48"/>
      <c r="Q25" s="48"/>
      <c r="R25" s="49"/>
    </row>
    <row r="26" spans="2:19" ht="15" customHeight="1" thickBot="1" x14ac:dyDescent="0.3">
      <c r="B26" s="58"/>
      <c r="C26" s="21" t="str">
        <f>IF(F19="","N/A",IF(F19="INDIVIDUAL ONLY (max 1 player)","N/A","0104"))</f>
        <v>N/A</v>
      </c>
      <c r="D26" s="36"/>
      <c r="E26" s="37"/>
      <c r="F26" s="36"/>
      <c r="G26" s="37"/>
      <c r="H26" s="36"/>
      <c r="I26" s="37"/>
      <c r="J26" s="13"/>
    </row>
    <row r="27" spans="2:19" ht="15" customHeight="1" x14ac:dyDescent="0.25">
      <c r="B27" s="56" t="str">
        <f>IF(F19="","N/A",IF(F19="INDIVIDUAL ONLY (max 1 player)","N/A",IF(F19="one","N/A","SECOND TEAM ")))</f>
        <v>N/A</v>
      </c>
      <c r="C27" s="22" t="str">
        <f>IF(F19="","N/A",IF(F19="INDIVIDUAL ONLY (max 1 player)","N/A",IF(F19="ONE","N/A","0201")))</f>
        <v>N/A</v>
      </c>
      <c r="D27" s="40"/>
      <c r="E27" s="41"/>
      <c r="F27" s="40"/>
      <c r="G27" s="41"/>
      <c r="H27" s="40"/>
      <c r="I27" s="41"/>
      <c r="J27" s="11"/>
      <c r="L27" s="32" t="s">
        <v>52</v>
      </c>
      <c r="M27" s="32"/>
      <c r="N27" s="32"/>
      <c r="O27" s="32"/>
      <c r="P27" s="32"/>
      <c r="Q27" s="32"/>
      <c r="R27" s="32"/>
      <c r="S27" s="26"/>
    </row>
    <row r="28" spans="2:19" ht="15" customHeight="1" x14ac:dyDescent="0.25">
      <c r="B28" s="57"/>
      <c r="C28" s="20" t="str">
        <f>IF(F19="","N/A",IF(F19="INDIVIDUAL ONLY (max 1 player)","N/A",IF(F19="ONE","N/A","0202")))</f>
        <v>N/A</v>
      </c>
      <c r="D28" s="38"/>
      <c r="E28" s="39"/>
      <c r="F28" s="38"/>
      <c r="G28" s="39"/>
      <c r="H28" s="38"/>
      <c r="I28" s="39"/>
      <c r="J28" s="12"/>
      <c r="L28" s="31"/>
      <c r="M28" s="31"/>
      <c r="N28" s="31"/>
      <c r="O28" s="31"/>
      <c r="P28" s="31"/>
      <c r="Q28" s="31"/>
      <c r="R28" s="31"/>
    </row>
    <row r="29" spans="2:19" ht="15" customHeight="1" x14ac:dyDescent="0.25">
      <c r="B29" s="57"/>
      <c r="C29" s="20" t="str">
        <f>IF(F19="","N/A",IF(F19="INDIVIDUAL ONLY (max 1 player)","N/A",IF(F19="ONE","N/A","0203")))</f>
        <v>N/A</v>
      </c>
      <c r="D29" s="38"/>
      <c r="E29" s="39"/>
      <c r="F29" s="38"/>
      <c r="G29" s="39"/>
      <c r="H29" s="38"/>
      <c r="I29" s="39"/>
      <c r="J29" s="12"/>
      <c r="L29" s="31" t="s">
        <v>44</v>
      </c>
      <c r="M29" s="31"/>
      <c r="N29" s="31"/>
      <c r="O29" s="31"/>
      <c r="P29" s="31"/>
      <c r="Q29" s="31"/>
      <c r="R29" s="31"/>
      <c r="S29" s="30"/>
    </row>
    <row r="30" spans="2:19" ht="15" customHeight="1" thickBot="1" x14ac:dyDescent="0.3">
      <c r="B30" s="58"/>
      <c r="C30" s="21" t="str">
        <f>IF(F19="","N/A",IF(F19="INDIVIDUAL ONLY (max 1 player)","N/A",IF(F19="ONE","N/A","0204")))</f>
        <v>N/A</v>
      </c>
      <c r="D30" s="36"/>
      <c r="E30" s="37"/>
      <c r="F30" s="36"/>
      <c r="G30" s="37"/>
      <c r="H30" s="36"/>
      <c r="I30" s="37"/>
      <c r="J30" s="13"/>
      <c r="L30" s="31" t="s">
        <v>45</v>
      </c>
      <c r="M30" s="31"/>
      <c r="N30" s="31"/>
      <c r="O30" s="31"/>
      <c r="P30" s="31"/>
      <c r="Q30" s="31"/>
      <c r="R30" s="31"/>
      <c r="S30" s="30"/>
    </row>
    <row r="31" spans="2:19" ht="15" customHeight="1" x14ac:dyDescent="0.25">
      <c r="B31" s="56" t="str">
        <f>IF(F19="","N/A",IF(F19="INDIVIDUAL ONLY (max 1 player)","N/A",IF(F19="ONE","N/A",IF(F19="TWO","N/A","THIRD TEAM"))))</f>
        <v>N/A</v>
      </c>
      <c r="C31" s="22" t="str">
        <f>IF(F19="","N/A",IF(F19="INDIVIDUAL ONLY (max 1 player)","N/A",IF(F19="ONE","N/A",IF(F19="TWO","N/A","0301"))))</f>
        <v>N/A</v>
      </c>
      <c r="D31" s="40"/>
      <c r="E31" s="41"/>
      <c r="F31" s="40"/>
      <c r="G31" s="41"/>
      <c r="H31" s="40"/>
      <c r="I31" s="41"/>
      <c r="J31" s="11"/>
      <c r="L31" s="31" t="s">
        <v>46</v>
      </c>
      <c r="M31" s="31"/>
      <c r="N31" s="31"/>
      <c r="O31" s="31"/>
      <c r="P31" s="31"/>
      <c r="Q31" s="31"/>
      <c r="R31" s="31"/>
      <c r="S31" s="30"/>
    </row>
    <row r="32" spans="2:19" ht="15" customHeight="1" x14ac:dyDescent="0.25">
      <c r="B32" s="57"/>
      <c r="C32" s="20" t="str">
        <f>IF(F19="","N/A",IF(F19="INDIVIDUAL ONLY (max 1 player)","N/A",IF(F19="ONE","N/A",IF(F19="TWO","N/A","0302"))))</f>
        <v>N/A</v>
      </c>
      <c r="D32" s="38"/>
      <c r="E32" s="39"/>
      <c r="F32" s="38"/>
      <c r="G32" s="39"/>
      <c r="H32" s="38"/>
      <c r="I32" s="39"/>
      <c r="J32" s="12"/>
      <c r="L32" s="31" t="s">
        <v>47</v>
      </c>
      <c r="M32" s="31"/>
      <c r="N32" s="31"/>
      <c r="O32" s="31"/>
      <c r="P32" s="31"/>
      <c r="Q32" s="31"/>
      <c r="R32" s="31"/>
      <c r="S32" s="30"/>
    </row>
    <row r="33" spans="2:18" ht="15" customHeight="1" x14ac:dyDescent="0.25">
      <c r="B33" s="57"/>
      <c r="C33" s="20" t="str">
        <f>IF(F19="","N/A",IF(F19="INDIVIDUAL ONLY (max 1 player)","N/A",IF(F19="ONE","N/A",IF(F19="TWO","N/A","0303"))))</f>
        <v>N/A</v>
      </c>
      <c r="D33" s="38"/>
      <c r="E33" s="39"/>
      <c r="F33" s="38"/>
      <c r="G33" s="39"/>
      <c r="H33" s="38"/>
      <c r="I33" s="39"/>
      <c r="J33" s="12"/>
      <c r="L33" s="31" t="s">
        <v>48</v>
      </c>
      <c r="M33" s="31"/>
      <c r="N33" s="31"/>
      <c r="O33" s="31"/>
      <c r="P33" s="31"/>
      <c r="Q33" s="31"/>
      <c r="R33" s="31"/>
    </row>
    <row r="34" spans="2:18" ht="15" customHeight="1" thickBot="1" x14ac:dyDescent="0.3">
      <c r="B34" s="58"/>
      <c r="C34" s="21" t="str">
        <f>IF(F19="","N/A",IF(F19="INDIVIDUAL ONLY (max 1 player)","N/A",IF(F19="ONE","N/A",IF(F19="TWO","N/A","0304"))))</f>
        <v>N/A</v>
      </c>
      <c r="D34" s="36"/>
      <c r="E34" s="37"/>
      <c r="F34" s="36"/>
      <c r="G34" s="37"/>
      <c r="H34" s="36"/>
      <c r="I34" s="37"/>
      <c r="J34" s="13"/>
    </row>
    <row r="35" spans="2:18" ht="15" customHeight="1" x14ac:dyDescent="0.25">
      <c r="B35" s="56" t="str">
        <f>IF(F19="","N/A",IF(F19="INDIVIDUAL ONLY (max 1 player)","N/A",IF(F19="ONE","N/A",IF(F19="TWO","N/A",IF(F19="THREE","N/A","FOURTH TEAM")))))</f>
        <v>N/A</v>
      </c>
      <c r="C35" s="22" t="str">
        <f>IF(F19="","N/A",IF(F19="INDIVIDUAL ONLY (max 1 player)","N/A",IF(F19="ONE","N/A",IF(F19="TWO","N/A",IF(F19="THREE","N/A","0401")))))</f>
        <v>N/A</v>
      </c>
      <c r="D35" s="40"/>
      <c r="E35" s="41"/>
      <c r="F35" s="40"/>
      <c r="G35" s="41"/>
      <c r="H35" s="40"/>
      <c r="I35" s="41"/>
      <c r="J35" s="11"/>
      <c r="L35" s="46" t="s">
        <v>43</v>
      </c>
      <c r="M35" s="46"/>
      <c r="N35" s="46"/>
      <c r="O35" s="46"/>
      <c r="P35" s="46"/>
      <c r="Q35" s="46"/>
      <c r="R35" s="46"/>
    </row>
    <row r="36" spans="2:18" ht="15" customHeight="1" x14ac:dyDescent="0.25">
      <c r="B36" s="57"/>
      <c r="C36" s="20" t="str">
        <f>IF(F19="","N/A",IF(F19="INDIVIDUAL ONLY (max 1 player)","N/A",IF(F19="ONE","N/A",IF(F19="TWO","N/A",IF(F19="THREE","N/A","0402")))))</f>
        <v>N/A</v>
      </c>
      <c r="D36" s="38"/>
      <c r="E36" s="39"/>
      <c r="F36" s="38"/>
      <c r="G36" s="39"/>
      <c r="H36" s="38"/>
      <c r="I36" s="39"/>
      <c r="J36" s="12"/>
      <c r="L36" s="46" t="s">
        <v>53</v>
      </c>
      <c r="M36" s="46"/>
      <c r="N36" s="46"/>
      <c r="O36" s="46"/>
      <c r="P36" s="46"/>
      <c r="Q36" s="46"/>
      <c r="R36" s="46"/>
    </row>
    <row r="37" spans="2:18" ht="15" customHeight="1" x14ac:dyDescent="0.25">
      <c r="B37" s="57"/>
      <c r="C37" s="20" t="str">
        <f>IF(F19="","N/A",IF(F19="INDIVIDUAL ONLY (max 1 player)","N/A",IF(F19="ONE","N/A",IF(F19="TWO","N/A",IF(F19="THREE","N/A","0403")))))</f>
        <v>N/A</v>
      </c>
      <c r="D37" s="38"/>
      <c r="E37" s="39"/>
      <c r="F37" s="38"/>
      <c r="G37" s="39"/>
      <c r="H37" s="38"/>
      <c r="I37" s="39"/>
      <c r="J37" s="12"/>
      <c r="L37" s="46" t="s">
        <v>54</v>
      </c>
      <c r="M37" s="46"/>
      <c r="N37" s="46"/>
      <c r="O37" s="46"/>
      <c r="P37" s="46"/>
      <c r="Q37" s="46"/>
      <c r="R37" s="46"/>
    </row>
    <row r="38" spans="2:18" ht="15" customHeight="1" thickBot="1" x14ac:dyDescent="0.3">
      <c r="B38" s="58"/>
      <c r="C38" s="21" t="str">
        <f>IF(F19="","N/A",IF(F19="INDIVIDUAL ONLY (max 1 player)","N/A",IF(F19="ONE","N/A",IF(F19="TWO","N/A",IF(F19="THREE","N/A","0404")))))</f>
        <v>N/A</v>
      </c>
      <c r="D38" s="36"/>
      <c r="E38" s="37"/>
      <c r="F38" s="36"/>
      <c r="G38" s="37"/>
      <c r="H38" s="36"/>
      <c r="I38" s="37"/>
      <c r="J38" s="13"/>
      <c r="L38" s="46" t="s">
        <v>49</v>
      </c>
      <c r="M38" s="46"/>
      <c r="N38" s="46"/>
      <c r="O38" s="46"/>
      <c r="P38" s="46"/>
      <c r="Q38" s="46"/>
      <c r="R38" s="46"/>
    </row>
    <row r="39" spans="2:18" ht="15" customHeight="1" x14ac:dyDescent="0.25">
      <c r="B39" s="56" t="str">
        <f>IF(F19="","N/A","RESERVES")</f>
        <v>N/A</v>
      </c>
      <c r="C39" s="22" t="str">
        <f>IF(F19="","N/A","N/A ")</f>
        <v>N/A</v>
      </c>
      <c r="D39" s="40"/>
      <c r="E39" s="41"/>
      <c r="F39" s="40"/>
      <c r="G39" s="41"/>
      <c r="H39" s="40"/>
      <c r="I39" s="41"/>
      <c r="J39" s="23" t="str">
        <f>IF(F19="","N/A","N/A ")</f>
        <v>N/A</v>
      </c>
      <c r="L39" s="46" t="s">
        <v>50</v>
      </c>
      <c r="M39" s="46"/>
      <c r="N39" s="46"/>
      <c r="O39" s="46"/>
      <c r="P39" s="46"/>
      <c r="Q39" s="46"/>
      <c r="R39" s="46"/>
    </row>
    <row r="40" spans="2:18" ht="15" customHeight="1" x14ac:dyDescent="0.25">
      <c r="B40" s="57"/>
      <c r="C40" s="20" t="str">
        <f>IF(F19="","N/A","N/A ")</f>
        <v>N/A</v>
      </c>
      <c r="D40" s="38"/>
      <c r="E40" s="39"/>
      <c r="F40" s="38"/>
      <c r="G40" s="39"/>
      <c r="H40" s="38"/>
      <c r="I40" s="39"/>
      <c r="J40" s="24" t="str">
        <f>IF(F19="","N/A","N/A ")</f>
        <v>N/A</v>
      </c>
      <c r="L40" s="46" t="s">
        <v>51</v>
      </c>
      <c r="M40" s="46"/>
      <c r="N40" s="46"/>
      <c r="O40" s="46"/>
      <c r="P40" s="46"/>
      <c r="Q40" s="46"/>
      <c r="R40" s="46"/>
    </row>
    <row r="41" spans="2:18" ht="15" customHeight="1" x14ac:dyDescent="0.25">
      <c r="B41" s="57"/>
      <c r="C41" s="20" t="str">
        <f>IF(F19="","N/A","N/A ")</f>
        <v>N/A</v>
      </c>
      <c r="D41" s="38"/>
      <c r="E41" s="39"/>
      <c r="F41" s="38"/>
      <c r="G41" s="39"/>
      <c r="H41" s="38"/>
      <c r="I41" s="39"/>
      <c r="J41" s="24" t="str">
        <f>IF(F19="","N/A","N/A ")</f>
        <v>N/A</v>
      </c>
      <c r="L41" s="46"/>
      <c r="M41" s="46"/>
      <c r="N41" s="46"/>
      <c r="O41" s="46"/>
      <c r="P41" s="46"/>
      <c r="Q41" s="46"/>
      <c r="R41" s="46"/>
    </row>
    <row r="42" spans="2:18" ht="15" customHeight="1" thickBot="1" x14ac:dyDescent="0.3">
      <c r="B42" s="58"/>
      <c r="C42" s="21" t="str">
        <f>IF(F19="","N/A","N/A ")</f>
        <v>N/A</v>
      </c>
      <c r="D42" s="36"/>
      <c r="E42" s="37"/>
      <c r="F42" s="36"/>
      <c r="G42" s="37"/>
      <c r="H42" s="36"/>
      <c r="I42" s="37"/>
      <c r="J42" s="25" t="str">
        <f>IF(F19="","N/A","N/A ")</f>
        <v>N/A</v>
      </c>
      <c r="L42" s="46" t="s">
        <v>55</v>
      </c>
      <c r="M42" s="46"/>
      <c r="N42" s="46"/>
      <c r="O42" s="46"/>
      <c r="P42" s="46"/>
      <c r="Q42" s="46"/>
      <c r="R42" s="46"/>
    </row>
    <row r="43" spans="2:18" ht="15" customHeight="1" thickBot="1" x14ac:dyDescent="0.3"/>
    <row r="44" spans="2:18" ht="15" customHeight="1" thickBot="1" x14ac:dyDescent="0.3">
      <c r="B44" s="60" t="s">
        <v>0</v>
      </c>
      <c r="C44" s="60"/>
      <c r="D44" s="60"/>
      <c r="E44" s="60"/>
      <c r="F44" s="60"/>
      <c r="G44" s="60"/>
      <c r="H44" s="60"/>
      <c r="I44" s="70"/>
      <c r="J44" s="15"/>
    </row>
    <row r="45" spans="2:18" ht="15" customHeight="1" x14ac:dyDescent="0.25">
      <c r="B45" s="68" t="str">
        <f>IF(J44="YES","PLEASE EMAIL FULL DETAILS TO THE TOURNAMENT DIRECTOR DIRECTLY ON","")</f>
        <v/>
      </c>
      <c r="C45" s="68"/>
      <c r="D45" s="68"/>
      <c r="E45" s="68"/>
      <c r="F45" s="68"/>
      <c r="G45" s="68"/>
      <c r="H45" s="68"/>
      <c r="I45" s="68"/>
      <c r="J45" s="68"/>
    </row>
    <row r="46" spans="2:18" ht="15" customHeight="1" x14ac:dyDescent="0.25">
      <c r="B46" s="68" t="str">
        <f>IF(J44="YES","jon.shapland@upc-pool.org.uk TOGETHER WITH FULL SUPPORTING DOCUMENTATION","")</f>
        <v/>
      </c>
      <c r="C46" s="68"/>
      <c r="D46" s="68"/>
      <c r="E46" s="68"/>
      <c r="F46" s="68"/>
      <c r="G46" s="68"/>
      <c r="H46" s="68"/>
      <c r="I46" s="68"/>
      <c r="J46" s="68"/>
    </row>
    <row r="47" spans="2:18" ht="15" customHeight="1" x14ac:dyDescent="0.25"/>
    <row r="48" spans="2:18" ht="15" customHeight="1" x14ac:dyDescent="0.25">
      <c r="B48" s="69" t="s">
        <v>2</v>
      </c>
      <c r="C48" s="69"/>
      <c r="D48" s="69"/>
      <c r="E48" s="69"/>
      <c r="F48" s="69"/>
      <c r="G48" s="69"/>
      <c r="H48" s="69"/>
      <c r="I48" s="69"/>
      <c r="J48" s="69"/>
    </row>
    <row r="49" spans="2:10" ht="15" customHeight="1" x14ac:dyDescent="0.25">
      <c r="B49" s="67" t="s">
        <v>34</v>
      </c>
      <c r="C49" s="67"/>
      <c r="D49" s="67"/>
      <c r="E49" s="67"/>
      <c r="F49" s="67"/>
      <c r="G49" s="67"/>
      <c r="H49" s="67"/>
      <c r="I49" s="67"/>
      <c r="J49" s="67"/>
    </row>
    <row r="50" spans="2:10" ht="15" customHeight="1" x14ac:dyDescent="0.25">
      <c r="B50" s="67" t="s">
        <v>35</v>
      </c>
      <c r="C50" s="67"/>
      <c r="D50" s="67"/>
      <c r="E50" s="67"/>
      <c r="F50" s="67"/>
      <c r="G50" s="67"/>
      <c r="H50" s="67"/>
      <c r="I50" s="67"/>
      <c r="J50" s="67"/>
    </row>
  </sheetData>
  <sheetProtection password="D272" sheet="1" objects="1" scenarios="1"/>
  <mergeCells count="126">
    <mergeCell ref="B7:J7"/>
    <mergeCell ref="C8:J8"/>
    <mergeCell ref="B31:B34"/>
    <mergeCell ref="B21:J21"/>
    <mergeCell ref="B23:B26"/>
    <mergeCell ref="C9:J9"/>
    <mergeCell ref="C10:J10"/>
    <mergeCell ref="C11:G11"/>
    <mergeCell ref="B13:J13"/>
    <mergeCell ref="B14:C14"/>
    <mergeCell ref="D14:E14"/>
    <mergeCell ref="F14:G14"/>
    <mergeCell ref="H14:J14"/>
    <mergeCell ref="B19:E19"/>
    <mergeCell ref="F19:J19"/>
    <mergeCell ref="B15:F15"/>
    <mergeCell ref="G15:J15"/>
    <mergeCell ref="B16:C16"/>
    <mergeCell ref="D16:J16"/>
    <mergeCell ref="B17:H17"/>
    <mergeCell ref="I17:J17"/>
    <mergeCell ref="B27:B30"/>
    <mergeCell ref="D29:E29"/>
    <mergeCell ref="D28:E28"/>
    <mergeCell ref="B50:J50"/>
    <mergeCell ref="D30:E30"/>
    <mergeCell ref="H30:I30"/>
    <mergeCell ref="D33:E33"/>
    <mergeCell ref="F33:G33"/>
    <mergeCell ref="H33:I33"/>
    <mergeCell ref="B45:J45"/>
    <mergeCell ref="B46:J46"/>
    <mergeCell ref="B48:J48"/>
    <mergeCell ref="B49:J49"/>
    <mergeCell ref="B39:B42"/>
    <mergeCell ref="B44:I44"/>
    <mergeCell ref="D31:E31"/>
    <mergeCell ref="F35:G35"/>
    <mergeCell ref="H35:I35"/>
    <mergeCell ref="F30:G30"/>
    <mergeCell ref="F31:G31"/>
    <mergeCell ref="H31:I31"/>
    <mergeCell ref="D32:E32"/>
    <mergeCell ref="F32:G32"/>
    <mergeCell ref="H32:I32"/>
    <mergeCell ref="D42:E42"/>
    <mergeCell ref="F42:G42"/>
    <mergeCell ref="H42:I42"/>
    <mergeCell ref="L3:R3"/>
    <mergeCell ref="L4:R4"/>
    <mergeCell ref="D34:E34"/>
    <mergeCell ref="F34:G34"/>
    <mergeCell ref="H34:I34"/>
    <mergeCell ref="D35:E35"/>
    <mergeCell ref="L7:R7"/>
    <mergeCell ref="L15:R15"/>
    <mergeCell ref="L14:R14"/>
    <mergeCell ref="L13:R13"/>
    <mergeCell ref="L12:R12"/>
    <mergeCell ref="L11:R11"/>
    <mergeCell ref="L10:R10"/>
    <mergeCell ref="L9:R9"/>
    <mergeCell ref="L8:R8"/>
    <mergeCell ref="L17:R17"/>
    <mergeCell ref="D27:E27"/>
    <mergeCell ref="H29:I29"/>
    <mergeCell ref="H28:I28"/>
    <mergeCell ref="H27:I27"/>
    <mergeCell ref="D22:E22"/>
    <mergeCell ref="D23:E23"/>
    <mergeCell ref="F24:G24"/>
    <mergeCell ref="F23:G23"/>
    <mergeCell ref="L31:R31"/>
    <mergeCell ref="L30:R30"/>
    <mergeCell ref="L29:R29"/>
    <mergeCell ref="B35:B38"/>
    <mergeCell ref="H39:I39"/>
    <mergeCell ref="F41:G41"/>
    <mergeCell ref="H41:I41"/>
    <mergeCell ref="D37:E37"/>
    <mergeCell ref="F37:G37"/>
    <mergeCell ref="H37:I37"/>
    <mergeCell ref="D36:E36"/>
    <mergeCell ref="F36:G36"/>
    <mergeCell ref="H36:I36"/>
    <mergeCell ref="D40:E40"/>
    <mergeCell ref="F40:G40"/>
    <mergeCell ref="H40:I40"/>
    <mergeCell ref="D41:E41"/>
    <mergeCell ref="D38:E38"/>
    <mergeCell ref="F38:G38"/>
    <mergeCell ref="H38:I38"/>
    <mergeCell ref="D39:E39"/>
    <mergeCell ref="F39:G39"/>
    <mergeCell ref="F29:G29"/>
    <mergeCell ref="L42:R42"/>
    <mergeCell ref="L40:R40"/>
    <mergeCell ref="L39:R39"/>
    <mergeCell ref="L38:R38"/>
    <mergeCell ref="L37:R37"/>
    <mergeCell ref="L36:R36"/>
    <mergeCell ref="L35:R35"/>
    <mergeCell ref="L41:R41"/>
    <mergeCell ref="L32:R32"/>
    <mergeCell ref="L33:R33"/>
    <mergeCell ref="L28:R28"/>
    <mergeCell ref="L27:R27"/>
    <mergeCell ref="L16:R16"/>
    <mergeCell ref="D26:E26"/>
    <mergeCell ref="D25:E25"/>
    <mergeCell ref="D24:E24"/>
    <mergeCell ref="H24:I24"/>
    <mergeCell ref="H23:I23"/>
    <mergeCell ref="H22:I22"/>
    <mergeCell ref="K21:K23"/>
    <mergeCell ref="L25:R25"/>
    <mergeCell ref="L24:R24"/>
    <mergeCell ref="L23:R23"/>
    <mergeCell ref="K17:K19"/>
    <mergeCell ref="F22:G22"/>
    <mergeCell ref="F28:G28"/>
    <mergeCell ref="F27:G27"/>
    <mergeCell ref="H26:I26"/>
    <mergeCell ref="H25:I25"/>
    <mergeCell ref="F26:G26"/>
    <mergeCell ref="F25:G25"/>
  </mergeCells>
  <conditionalFormatting sqref="B45:J45">
    <cfRule type="cellIs" dxfId="10" priority="11" operator="equal">
      <formula>""</formula>
    </cfRule>
  </conditionalFormatting>
  <conditionalFormatting sqref="B46">
    <cfRule type="cellIs" dxfId="9" priority="20" operator="equal">
      <formula>""</formula>
    </cfRule>
  </conditionalFormatting>
  <conditionalFormatting sqref="C23">
    <cfRule type="cellIs" dxfId="8" priority="10" operator="equal">
      <formula>"N/A"</formula>
    </cfRule>
  </conditionalFormatting>
  <conditionalFormatting sqref="C24:C38">
    <cfRule type="cellIs" dxfId="7" priority="9" operator="equal">
      <formula>"N/A"</formula>
    </cfRule>
  </conditionalFormatting>
  <conditionalFormatting sqref="B23:B26">
    <cfRule type="cellIs" dxfId="6" priority="7" operator="equal">
      <formula>"N/A"</formula>
    </cfRule>
  </conditionalFormatting>
  <conditionalFormatting sqref="B27:B30">
    <cfRule type="cellIs" dxfId="5" priority="6" operator="equal">
      <formula>"N/A"</formula>
    </cfRule>
  </conditionalFormatting>
  <conditionalFormatting sqref="B31:B34">
    <cfRule type="cellIs" dxfId="4" priority="5" operator="equal">
      <formula>"N/A"</formula>
    </cfRule>
  </conditionalFormatting>
  <conditionalFormatting sqref="B35:B38">
    <cfRule type="cellIs" dxfId="3" priority="4" operator="equal">
      <formula>"N/A"</formula>
    </cfRule>
  </conditionalFormatting>
  <conditionalFormatting sqref="B39:B42">
    <cfRule type="cellIs" dxfId="2" priority="3" operator="equal">
      <formula>"N/A"</formula>
    </cfRule>
  </conditionalFormatting>
  <conditionalFormatting sqref="C39:C42">
    <cfRule type="cellIs" dxfId="1" priority="2" operator="equal">
      <formula>"N/A"</formula>
    </cfRule>
  </conditionalFormatting>
  <conditionalFormatting sqref="J39:J42">
    <cfRule type="cellIs" dxfId="0" priority="1" operator="equal">
      <formula>"N/A"</formula>
    </cfRule>
  </conditionalFormatting>
  <dataValidations count="1">
    <dataValidation type="whole" operator="greaterThanOrEqual" allowBlank="1" showInputMessage="1" showErrorMessage="1" sqref="I17:J17">
      <formula1>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Validation'!$A$1:$A$5</xm:f>
          </x14:formula1>
          <xm:sqref>F19:J19</xm:sqref>
        </x14:dataValidation>
        <x14:dataValidation type="list" allowBlank="1" showInputMessage="1" showErrorMessage="1">
          <x14:formula1>
            <xm:f>'Data Validation'!$B$1:$B$2</xm:f>
          </x14:formula1>
          <xm:sqref>J23:J38 J44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" sqref="C1"/>
    </sheetView>
  </sheetViews>
  <sheetFormatPr defaultRowHeight="15" x14ac:dyDescent="0.25"/>
  <cols>
    <col min="1" max="1" width="30.28515625" bestFit="1" customWidth="1"/>
  </cols>
  <sheetData>
    <row r="1" spans="1:2" x14ac:dyDescent="0.25">
      <c r="A1" t="s">
        <v>17</v>
      </c>
      <c r="B1" t="s">
        <v>21</v>
      </c>
    </row>
    <row r="2" spans="1:2" x14ac:dyDescent="0.25">
      <c r="A2" t="s">
        <v>18</v>
      </c>
      <c r="B2" t="s">
        <v>1</v>
      </c>
    </row>
    <row r="3" spans="1:2" x14ac:dyDescent="0.25">
      <c r="A3" t="s">
        <v>19</v>
      </c>
    </row>
    <row r="4" spans="1:2" x14ac:dyDescent="0.25">
      <c r="A4" t="s">
        <v>20</v>
      </c>
    </row>
    <row r="5" spans="1:2" x14ac:dyDescent="0.25">
      <c r="A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Data Validation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Shapland</dc:creator>
  <cp:lastModifiedBy>Jonathan Shapland</cp:lastModifiedBy>
  <cp:lastPrinted>2016-10-19T19:35:18Z</cp:lastPrinted>
  <dcterms:created xsi:type="dcterms:W3CDTF">2016-10-18T14:48:36Z</dcterms:created>
  <dcterms:modified xsi:type="dcterms:W3CDTF">2016-11-08T17:13:52Z</dcterms:modified>
</cp:coreProperties>
</file>