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21600" windowHeight="9510"/>
  </bookViews>
  <sheets>
    <sheet name="Snooker" sheetId="1" r:id="rId1"/>
    <sheet name="Data Validation" sheetId="2" state="hidden" r:id="rId2"/>
  </sheets>
  <definedNames>
    <definedName name="_xlnm.Print_Area" localSheetId="0">Snooker!$B$2:$I$60</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4" i="1" l="1"/>
  <c r="C53" i="1"/>
  <c r="C52" i="1"/>
  <c r="C51" i="1"/>
  <c r="C50" i="1"/>
  <c r="C49" i="1"/>
  <c r="B49" i="1"/>
  <c r="B43" i="1"/>
  <c r="B37" i="1"/>
  <c r="B31" i="1" l="1"/>
  <c r="C48" i="1" l="1"/>
  <c r="C47" i="1"/>
  <c r="C46" i="1"/>
  <c r="C45" i="1"/>
  <c r="C44" i="1"/>
  <c r="C43" i="1"/>
  <c r="C42" i="1"/>
  <c r="C41" i="1"/>
  <c r="C40" i="1"/>
  <c r="C39" i="1"/>
  <c r="C38" i="1"/>
  <c r="C37" i="1"/>
  <c r="C36" i="1"/>
  <c r="C35" i="1"/>
  <c r="C34" i="1"/>
  <c r="C33" i="1"/>
  <c r="C32" i="1"/>
  <c r="C31" i="1"/>
</calcChain>
</file>

<file path=xl/sharedStrings.xml><?xml version="1.0" encoding="utf-8"?>
<sst xmlns="http://schemas.openxmlformats.org/spreadsheetml/2006/main" count="79" uniqueCount="50">
  <si>
    <t xml:space="preserve"> Do any players require reasonable adjustment owing to disability or otherwise?</t>
  </si>
  <si>
    <t>YES</t>
  </si>
  <si>
    <r>
      <rPr>
        <b/>
        <sz val="11"/>
        <color theme="1"/>
        <rFont val="Calibri"/>
        <family val="2"/>
        <scheme val="minor"/>
      </rPr>
      <t xml:space="preserve"> </t>
    </r>
    <r>
      <rPr>
        <b/>
        <u/>
        <sz val="11"/>
        <color theme="1"/>
        <rFont val="Calibri"/>
        <family val="2"/>
        <scheme val="minor"/>
      </rPr>
      <t>FAO: ATHLETIC UNION/STUDENTS' UNION OFFICERS</t>
    </r>
  </si>
  <si>
    <t>MAIN CONTACT OF DELEGATION (must be one of the entrants named below)</t>
  </si>
  <si>
    <t xml:space="preserve"> First name:</t>
  </si>
  <si>
    <t xml:space="preserve"> Surname:</t>
  </si>
  <si>
    <t xml:space="preserve"> Contact tel. number(s) (preferably mobile):</t>
  </si>
  <si>
    <t xml:space="preserve"> Email address:</t>
  </si>
  <si>
    <t>Captain?</t>
  </si>
  <si>
    <t>ONE</t>
  </si>
  <si>
    <t>TWO</t>
  </si>
  <si>
    <t>THREE</t>
  </si>
  <si>
    <t>NO</t>
  </si>
  <si>
    <t xml:space="preserve"> How many teams do you want to enter?</t>
  </si>
  <si>
    <t xml:space="preserve"> Please ensure that all of the above named players comply with the eligibility criteria of</t>
  </si>
  <si>
    <t xml:space="preserve"> Surname</t>
  </si>
  <si>
    <t xml:space="preserve"> First Name</t>
  </si>
  <si>
    <t xml:space="preserve"> Code</t>
  </si>
  <si>
    <t>BUCS-UPC SNOOKER</t>
  </si>
  <si>
    <t>INDIVIDUAL ONLY (max 2 players)</t>
  </si>
  <si>
    <t>FOUR OR MORE</t>
  </si>
  <si>
    <t xml:space="preserve">● </t>
  </si>
  <si>
    <t>This form is designed to provide UPC with the full details of your entry</t>
  </si>
  <si>
    <t>You may also use it to guide your AU in completing the BUCS Play submission</t>
  </si>
  <si>
    <t>Please refer to the accompanying Guidance Notes before completing this form</t>
  </si>
  <si>
    <r>
      <t xml:space="preserve">You </t>
    </r>
    <r>
      <rPr>
        <u/>
        <sz val="11"/>
        <color indexed="8"/>
        <rFont val="Calibri"/>
        <family val="2"/>
      </rPr>
      <t>must</t>
    </r>
    <r>
      <rPr>
        <sz val="11"/>
        <color indexed="8"/>
        <rFont val="Calibri"/>
        <family val="2"/>
      </rPr>
      <t xml:space="preserve"> complete </t>
    </r>
    <r>
      <rPr>
        <u/>
        <sz val="11"/>
        <color indexed="8"/>
        <rFont val="Calibri"/>
        <family val="2"/>
      </rPr>
      <t>all</t>
    </r>
    <r>
      <rPr>
        <sz val="11"/>
        <color indexed="8"/>
        <rFont val="Calibri"/>
        <family val="2"/>
      </rPr>
      <t xml:space="preserve"> of the yellow-shaded cells:</t>
    </r>
  </si>
  <si>
    <t>Entry deadlines:</t>
  </si>
  <si>
    <t>PLAYER DETAILS FORM</t>
  </si>
  <si>
    <t>Which Indv comp?</t>
  </si>
  <si>
    <t>Championship</t>
  </si>
  <si>
    <t>Trophy</t>
  </si>
  <si>
    <t>Ensure you list players in descending order of ability (i.e. best player first)</t>
  </si>
  <si>
    <t xml:space="preserve"> Institution:</t>
  </si>
  <si>
    <t xml:space="preserve"> Approx. no. members/players in your club/society/tournaments:</t>
  </si>
  <si>
    <t>23-26 March 2023</t>
  </si>
  <si>
    <t>Woking Snooker Centre, Woking</t>
  </si>
  <si>
    <t>CHAMPIONSHIPS 2022-2023</t>
  </si>
  <si>
    <t>Notes:</t>
  </si>
  <si>
    <r>
      <t xml:space="preserve">4. For the purpose of ranking players in the individual competitions, and determining who is promoted when there is a withdrawal from a higher team, </t>
    </r>
    <r>
      <rPr>
        <b/>
        <sz val="11"/>
        <rFont val="Calibri"/>
        <family val="2"/>
        <scheme val="minor"/>
      </rPr>
      <t>players must be listed in order of strength within teams</t>
    </r>
    <r>
      <rPr>
        <sz val="11"/>
        <rFont val="Calibri"/>
        <family val="2"/>
        <scheme val="minor"/>
      </rPr>
      <t xml:space="preserve">. </t>
    </r>
    <r>
      <rPr>
        <b/>
        <sz val="11"/>
        <rFont val="Calibri"/>
        <family val="2"/>
        <scheme val="minor"/>
      </rPr>
      <t>Note that your first team must be your best team with the strongest players at the top, and so on.</t>
    </r>
  </si>
  <si>
    <t>6. All players in institution first teams, as well as individuals from institutions not sending any teams, will enter the Individual Championship. The remaining non-first team players at the event by default will enter the Individual Trophy. However, any non-first team players may wish to play at Championship level instead of Trophy level: Please denote this in column H in the form on the left. Note that the Individual Trophy will only take place if the size of its field is at least sixteen competitors, and it constitutes at least 20% of the overall entry into the event. If the Individual Trophy does not take place then all competitors will play in the Individual Championship.</t>
  </si>
  <si>
    <t>If you wish to enter details for more than four teams, please copy rows 49 to 54</t>
  </si>
  <si>
    <t>and provide the same player details for those further teams.</t>
  </si>
  <si>
    <r>
      <t xml:space="preserve">1. ENTRIES WILL ONLY BE ACCEPTED IF RECIEVED VIA BUCS Play AND YOU COMPLETE AND SEND THIS FORM TO </t>
    </r>
    <r>
      <rPr>
        <b/>
        <u/>
        <sz val="11"/>
        <rFont val="Calibri"/>
        <family val="2"/>
        <scheme val="minor"/>
      </rPr>
      <t>ben.hubbard@upc-pool.org.uk</t>
    </r>
    <r>
      <rPr>
        <b/>
        <sz val="11"/>
        <rFont val="Calibri"/>
        <family val="2"/>
        <scheme val="minor"/>
      </rPr>
      <t xml:space="preserve">. 
Ensure all players have been entered on BUCS Play and have been approved by your athletic/students' union before completing this form and sending this to the UPC. Start the process of registering on BUCS Play as soon as possible and submit it in good time, this should be institutions priority before the entry deadline. </t>
    </r>
    <r>
      <rPr>
        <sz val="11"/>
        <rFont val="Calibri"/>
        <family val="2"/>
        <scheme val="minor"/>
      </rPr>
      <t>Do not leave it until the last minute as the UPC will not be held responsible should there be issues such as computer malfunction, lack of university staff to approve entries, or any application errors.</t>
    </r>
  </si>
  <si>
    <r>
      <t xml:space="preserve">3. There is no limit of the number of teams per university, but </t>
    </r>
    <r>
      <rPr>
        <b/>
        <sz val="11"/>
        <rFont val="Calibri"/>
        <family val="2"/>
        <scheme val="minor"/>
      </rPr>
      <t>note a maximum of 40 teams will be accepted</t>
    </r>
    <r>
      <rPr>
        <sz val="11"/>
        <rFont val="Calibri"/>
        <family val="2"/>
        <scheme val="minor"/>
      </rPr>
      <t>. Preference will be given to first teams, then second teams, etc then to teams highest in the competition rankings. For example, if 48 entries are received  comprised of 30 first teams, 12 second teams, and 6 third teams,  then all of the first teams, and the 10 highest-ranked second teams  would be accepted (with the highest ranked second team not entered  being first reserve, and so on down the ranking list).</t>
    </r>
  </si>
  <si>
    <r>
      <t xml:space="preserve">7. Only submit </t>
    </r>
    <r>
      <rPr>
        <b/>
        <sz val="11"/>
        <color indexed="8"/>
        <rFont val="Calibri"/>
        <family val="2"/>
      </rPr>
      <t>reserves</t>
    </r>
    <r>
      <rPr>
        <sz val="11"/>
        <color indexed="8"/>
        <rFont val="Calibri"/>
        <family val="2"/>
      </rPr>
      <t xml:space="preserve"> after the first entry deadline. Reserves allow institutions to replace players in case of a withdrawal, but can only replace a player in the lowest ranked team. These players can be entered in the 'stage 2' process on BUCS Play and need to be approved by the athletic/students' union. There is no charge for listing reserves, but a surcharge will be paid if moved into a team after the entry deadline.</t>
    </r>
  </si>
  <si>
    <t>Tuesday 14 March 2023 @ 23:59pm for students to register on BUCS Play</t>
  </si>
  <si>
    <t>Thursday 16 March 2023 @ 23:59pm for AUs/SUs to complete entry</t>
  </si>
  <si>
    <t xml:space="preserve"> BUCS before approving entries via the BUCS Play system</t>
  </si>
  <si>
    <t>5. Teams are made of up five or six players, where five will play in a single match. There are no separate men’s and women’s competitions for the BUCS-UPC Snooker Championships, all competitions are of mixed gender. Note that the captain need not be the strongest player in the team.</t>
  </si>
  <si>
    <r>
      <t>2. Please note that the fees of £37.50 per player will be invoiced to your  athletic/students' union via BUCS. Do</t>
    </r>
    <r>
      <rPr>
        <u/>
        <sz val="11"/>
        <rFont val="Calibri"/>
        <family val="2"/>
        <scheme val="minor"/>
      </rPr>
      <t xml:space="preserve"> not</t>
    </r>
    <r>
      <rPr>
        <sz val="11"/>
        <rFont val="Calibri"/>
        <family val="2"/>
        <scheme val="minor"/>
      </rPr>
      <t xml:space="preserve"> send any money direct to UPC. If some or all of the fees are being paid by the entrant(s), i.e. not 100% by the athletic union/students' union, then please contact  your union at the earliest opportunity to arrange the transfer of funds.</t>
    </r>
  </si>
</sst>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b/>
      <sz val="11"/>
      <color theme="1"/>
      <name val="Calibri"/>
      <family val="2"/>
      <scheme val="minor"/>
    </font>
    <font>
      <b/>
      <sz val="11"/>
      <color rgb="FF00B050"/>
      <name val="Calibri"/>
      <family val="2"/>
      <scheme val="minor"/>
    </font>
    <font>
      <b/>
      <u/>
      <sz val="11"/>
      <color theme="1"/>
      <name val="Calibri"/>
      <family val="2"/>
      <scheme val="minor"/>
    </font>
    <font>
      <i/>
      <sz val="11"/>
      <color theme="1"/>
      <name val="Calibri"/>
      <family val="2"/>
      <scheme val="minor"/>
    </font>
    <font>
      <b/>
      <u/>
      <sz val="15"/>
      <color theme="1"/>
      <name val="Calibri"/>
      <family val="2"/>
      <scheme val="minor"/>
    </font>
    <font>
      <sz val="11"/>
      <color rgb="FFFF0000"/>
      <name val="Calibri"/>
      <family val="2"/>
      <scheme val="minor"/>
    </font>
    <font>
      <b/>
      <sz val="40"/>
      <color rgb="FFFF0000"/>
      <name val="Calibri"/>
      <family val="2"/>
      <scheme val="minor"/>
    </font>
    <font>
      <sz val="11"/>
      <color indexed="8"/>
      <name val="Calibri"/>
      <family val="2"/>
    </font>
    <font>
      <b/>
      <sz val="11"/>
      <color indexed="8"/>
      <name val="Calibri"/>
      <family val="2"/>
    </font>
    <font>
      <b/>
      <sz val="11"/>
      <color indexed="57"/>
      <name val="Calibri"/>
      <family val="2"/>
    </font>
    <font>
      <sz val="11"/>
      <color rgb="FF7030A0"/>
      <name val="Calibri"/>
      <family val="2"/>
    </font>
    <font>
      <b/>
      <sz val="11"/>
      <color rgb="FF7030A0"/>
      <name val="Calibri"/>
      <family val="2"/>
    </font>
    <font>
      <sz val="11"/>
      <color theme="8"/>
      <name val="Calibri"/>
      <family val="2"/>
    </font>
    <font>
      <sz val="11"/>
      <color theme="8"/>
      <name val="Calibri"/>
      <family val="2"/>
      <scheme val="minor"/>
    </font>
    <font>
      <b/>
      <sz val="40"/>
      <color rgb="FF7030A0"/>
      <name val="Calibri"/>
      <family val="2"/>
    </font>
    <font>
      <u/>
      <sz val="11"/>
      <color indexed="8"/>
      <name val="Calibri"/>
      <family val="2"/>
    </font>
    <font>
      <b/>
      <sz val="11"/>
      <color rgb="FF0070C0"/>
      <name val="Calibri"/>
      <family val="2"/>
    </font>
    <font>
      <b/>
      <sz val="11"/>
      <color rgb="FF00B050"/>
      <name val="Calibri"/>
      <family val="2"/>
    </font>
    <font>
      <sz val="11"/>
      <color rgb="FF00B050"/>
      <name val="Calibri"/>
      <family val="2"/>
    </font>
    <font>
      <sz val="12"/>
      <color theme="1"/>
      <name val="Calibri"/>
      <family val="2"/>
      <scheme val="minor"/>
    </font>
    <font>
      <i/>
      <sz val="12"/>
      <color theme="1"/>
      <name val="Calibri"/>
      <family val="2"/>
      <scheme val="minor"/>
    </font>
    <font>
      <i/>
      <sz val="10"/>
      <color theme="1"/>
      <name val="Calibri"/>
      <family val="2"/>
      <scheme val="minor"/>
    </font>
    <font>
      <b/>
      <u/>
      <sz val="11"/>
      <name val="Calibri"/>
      <family val="2"/>
      <scheme val="minor"/>
    </font>
    <font>
      <u/>
      <sz val="11"/>
      <name val="Calibri"/>
      <family val="2"/>
      <scheme val="minor"/>
    </font>
    <font>
      <sz val="11"/>
      <name val="Calibri"/>
      <family val="2"/>
      <scheme val="minor"/>
    </font>
    <font>
      <b/>
      <sz val="11"/>
      <name val="Calibri"/>
      <family val="2"/>
      <scheme val="minor"/>
    </font>
    <font>
      <b/>
      <sz val="11"/>
      <color rgb="FFFF0000"/>
      <name val="Calibri"/>
      <family val="2"/>
    </font>
    <font>
      <sz val="11"/>
      <color rgb="FFFF0000"/>
      <name val="Calibri"/>
      <family val="2"/>
    </font>
  </fonts>
  <fills count="9">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B0F0"/>
        <bgColor indexed="64"/>
      </patternFill>
    </fill>
    <fill>
      <patternFill patternType="solid">
        <fgColor indexed="9"/>
        <bgColor indexed="26"/>
      </patternFill>
    </fill>
    <fill>
      <patternFill patternType="solid">
        <fgColor indexed="43"/>
        <bgColor indexed="26"/>
      </patternFill>
    </fill>
    <fill>
      <patternFill patternType="solid">
        <fgColor theme="1"/>
        <bgColor indexed="26"/>
      </patternFill>
    </fill>
    <fill>
      <patternFill patternType="solid">
        <fgColor theme="0"/>
        <bgColor indexed="26"/>
      </patternFill>
    </fill>
  </fills>
  <borders count="5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8"/>
      </left>
      <right style="medium">
        <color indexed="8"/>
      </right>
      <top style="medium">
        <color indexed="8"/>
      </top>
      <bottom style="medium">
        <color indexed="8"/>
      </bottom>
      <diagonal/>
    </border>
    <border diagonalUp="1" diagonalDown="1">
      <left style="medium">
        <color indexed="8"/>
      </left>
      <right style="thin">
        <color indexed="8"/>
      </right>
      <top style="medium">
        <color indexed="8"/>
      </top>
      <bottom style="medium">
        <color indexed="8"/>
      </bottom>
      <diagonal style="thin">
        <color indexed="8"/>
      </diagonal>
    </border>
    <border>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medium">
        <color indexed="8"/>
      </left>
      <right/>
      <top style="medium">
        <color indexed="8"/>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medium">
        <color indexed="8"/>
      </left>
      <right/>
      <top style="medium">
        <color indexed="8"/>
      </top>
      <bottom/>
      <diagonal/>
    </border>
    <border>
      <left style="thin">
        <color indexed="8"/>
      </left>
      <right style="medium">
        <color indexed="8"/>
      </right>
      <top style="thin">
        <color indexed="8"/>
      </top>
      <bottom/>
      <diagonal/>
    </border>
    <border>
      <left style="medium">
        <color indexed="64"/>
      </left>
      <right/>
      <top style="medium">
        <color indexed="64"/>
      </top>
      <bottom style="medium">
        <color indexed="8"/>
      </bottom>
      <diagonal/>
    </border>
    <border>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top style="medium">
        <color indexed="8"/>
      </top>
      <bottom style="medium">
        <color indexed="8"/>
      </bottom>
      <diagonal/>
    </border>
    <border>
      <left style="thin">
        <color indexed="8"/>
      </left>
      <right style="medium">
        <color indexed="64"/>
      </right>
      <top style="thin">
        <color indexed="8"/>
      </top>
      <bottom style="thin">
        <color indexed="8"/>
      </bottom>
      <diagonal/>
    </border>
    <border>
      <left style="medium">
        <color indexed="64"/>
      </left>
      <right/>
      <top style="medium">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8"/>
      </left>
      <right style="medium">
        <color indexed="8"/>
      </right>
      <top style="medium">
        <color indexed="8"/>
      </top>
      <bottom style="medium">
        <color indexed="8"/>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8"/>
      </left>
      <right style="thin">
        <color indexed="8"/>
      </right>
      <top style="medium">
        <color indexed="8"/>
      </top>
      <bottom style="thin">
        <color indexed="64"/>
      </bottom>
      <diagonal/>
    </border>
    <border>
      <left style="thin">
        <color indexed="8"/>
      </left>
      <right style="medium">
        <color indexed="8"/>
      </right>
      <top style="medium">
        <color indexed="8"/>
      </top>
      <bottom style="thin">
        <color indexed="64"/>
      </bottom>
      <diagonal/>
    </border>
  </borders>
  <cellStyleXfs count="2">
    <xf numFmtId="0" fontId="0" fillId="0" borderId="0"/>
    <xf numFmtId="0" fontId="8" fillId="0" borderId="0"/>
  </cellStyleXfs>
  <cellXfs count="127">
    <xf numFmtId="0" fontId="0" fillId="0" borderId="0" xfId="0"/>
    <xf numFmtId="0" fontId="0" fillId="2" borderId="0" xfId="0" applyFill="1" applyProtection="1">
      <protection hidden="1"/>
    </xf>
    <xf numFmtId="0" fontId="3" fillId="2" borderId="0" xfId="0" applyFont="1" applyFill="1" applyProtection="1">
      <protection hidden="1"/>
    </xf>
    <xf numFmtId="0" fontId="5" fillId="2" borderId="0" xfId="0" applyFont="1" applyFill="1" applyBorder="1" applyAlignment="1" applyProtection="1">
      <protection hidden="1"/>
    </xf>
    <xf numFmtId="0" fontId="5" fillId="2" borderId="0" xfId="0" applyFont="1" applyFill="1" applyBorder="1" applyAlignment="1" applyProtection="1">
      <alignment wrapText="1"/>
      <protection hidden="1"/>
    </xf>
    <xf numFmtId="0" fontId="0" fillId="2" borderId="0" xfId="0" applyFont="1" applyFill="1" applyAlignment="1" applyProtection="1">
      <protection hidden="1"/>
    </xf>
    <xf numFmtId="0" fontId="4" fillId="2" borderId="0" xfId="0" applyFont="1" applyFill="1" applyAlignment="1" applyProtection="1">
      <protection hidden="1"/>
    </xf>
    <xf numFmtId="0" fontId="5" fillId="2" borderId="0" xfId="0" applyFont="1" applyFill="1" applyBorder="1" applyAlignment="1" applyProtection="1">
      <alignment horizontal="center"/>
      <protection hidden="1"/>
    </xf>
    <xf numFmtId="0" fontId="8" fillId="5" borderId="0" xfId="1" applyFont="1" applyFill="1" applyProtection="1">
      <protection hidden="1"/>
    </xf>
    <xf numFmtId="0" fontId="9" fillId="5" borderId="0" xfId="1" applyFont="1" applyFill="1" applyAlignment="1" applyProtection="1">
      <alignment horizontal="right"/>
      <protection hidden="1"/>
    </xf>
    <xf numFmtId="0" fontId="9" fillId="5" borderId="0" xfId="1" applyFont="1" applyFill="1" applyAlignment="1" applyProtection="1">
      <protection hidden="1"/>
    </xf>
    <xf numFmtId="0" fontId="7" fillId="2" borderId="0" xfId="0" applyFont="1" applyFill="1" applyBorder="1" applyAlignment="1" applyProtection="1">
      <alignment vertical="top"/>
      <protection hidden="1"/>
    </xf>
    <xf numFmtId="0" fontId="9" fillId="7" borderId="17" xfId="1" applyFont="1" applyFill="1" applyBorder="1" applyAlignment="1" applyProtection="1">
      <alignment vertical="center" textRotation="90" wrapText="1"/>
      <protection hidden="1"/>
    </xf>
    <xf numFmtId="49" fontId="0" fillId="2" borderId="0" xfId="0" applyNumberFormat="1" applyFill="1" applyAlignment="1" applyProtection="1">
      <alignment vertical="center"/>
      <protection hidden="1"/>
    </xf>
    <xf numFmtId="49" fontId="1" fillId="2" borderId="0" xfId="0" applyNumberFormat="1" applyFont="1" applyFill="1" applyAlignment="1" applyProtection="1">
      <alignment vertical="center"/>
      <protection hidden="1"/>
    </xf>
    <xf numFmtId="0" fontId="0" fillId="2" borderId="0" xfId="0" applyFill="1" applyAlignment="1" applyProtection="1">
      <alignment vertical="center"/>
      <protection hidden="1"/>
    </xf>
    <xf numFmtId="49" fontId="0" fillId="2" borderId="0" xfId="0" applyNumberFormat="1" applyFill="1" applyBorder="1" applyAlignment="1" applyProtection="1">
      <alignment vertical="center"/>
      <protection hidden="1"/>
    </xf>
    <xf numFmtId="49" fontId="8" fillId="5" borderId="0" xfId="1" applyNumberFormat="1" applyFont="1" applyFill="1" applyAlignment="1" applyProtection="1">
      <alignment vertical="center"/>
      <protection hidden="1"/>
    </xf>
    <xf numFmtId="0" fontId="8" fillId="5" borderId="0" xfId="1" applyFont="1" applyFill="1" applyAlignment="1" applyProtection="1">
      <alignment vertical="center"/>
      <protection hidden="1"/>
    </xf>
    <xf numFmtId="49" fontId="11" fillId="5" borderId="0" xfId="1" applyNumberFormat="1" applyFont="1" applyFill="1" applyAlignment="1" applyProtection="1">
      <alignment vertical="center"/>
      <protection hidden="1"/>
    </xf>
    <xf numFmtId="49" fontId="9" fillId="5" borderId="0" xfId="1" applyNumberFormat="1" applyFont="1" applyFill="1" applyAlignment="1" applyProtection="1">
      <alignment horizontal="left" vertical="center"/>
      <protection hidden="1"/>
    </xf>
    <xf numFmtId="49" fontId="9" fillId="5" borderId="0" xfId="1" applyNumberFormat="1" applyFont="1" applyFill="1" applyBorder="1" applyAlignment="1" applyProtection="1">
      <alignment horizontal="left" vertical="center"/>
      <protection hidden="1"/>
    </xf>
    <xf numFmtId="0" fontId="8" fillId="5" borderId="0" xfId="1" applyFont="1" applyFill="1" applyAlignment="1" applyProtection="1">
      <alignment horizontal="right"/>
      <protection hidden="1"/>
    </xf>
    <xf numFmtId="3" fontId="2" fillId="3" borderId="12" xfId="0" applyNumberFormat="1" applyFont="1" applyFill="1" applyBorder="1" applyAlignment="1" applyProtection="1">
      <alignment horizontal="center"/>
      <protection locked="0"/>
    </xf>
    <xf numFmtId="49" fontId="11" fillId="5" borderId="0" xfId="1" applyNumberFormat="1" applyFont="1" applyFill="1" applyBorder="1" applyAlignment="1" applyProtection="1">
      <alignment horizontal="left" vertical="center"/>
      <protection hidden="1"/>
    </xf>
    <xf numFmtId="49" fontId="13" fillId="5" borderId="0" xfId="1" applyNumberFormat="1" applyFont="1" applyFill="1" applyBorder="1" applyAlignment="1" applyProtection="1">
      <alignment horizontal="left" vertical="center"/>
      <protection hidden="1"/>
    </xf>
    <xf numFmtId="0" fontId="4" fillId="2" borderId="0" xfId="0" applyFont="1" applyFill="1" applyAlignment="1" applyProtection="1">
      <alignment horizontal="center"/>
      <protection hidden="1"/>
    </xf>
    <xf numFmtId="0" fontId="20" fillId="2" borderId="0" xfId="0" applyFont="1" applyFill="1" applyAlignment="1" applyProtection="1">
      <alignment horizontal="center"/>
      <protection hidden="1"/>
    </xf>
    <xf numFmtId="0" fontId="21" fillId="2" borderId="0" xfId="0" applyFont="1" applyFill="1" applyAlignment="1" applyProtection="1">
      <alignment horizontal="center"/>
      <protection hidden="1"/>
    </xf>
    <xf numFmtId="0" fontId="8" fillId="6" borderId="39" xfId="1" applyFont="1" applyFill="1" applyBorder="1" applyAlignment="1" applyProtection="1">
      <alignment vertical="center"/>
      <protection hidden="1"/>
    </xf>
    <xf numFmtId="49" fontId="9" fillId="5" borderId="18" xfId="1" applyNumberFormat="1" applyFont="1" applyFill="1" applyBorder="1" applyAlignment="1" applyProtection="1">
      <alignment vertical="center"/>
      <protection hidden="1"/>
    </xf>
    <xf numFmtId="0" fontId="9" fillId="5" borderId="19" xfId="1" applyFont="1" applyFill="1" applyBorder="1" applyAlignment="1" applyProtection="1">
      <alignment horizontal="left" vertical="center"/>
      <protection hidden="1"/>
    </xf>
    <xf numFmtId="0" fontId="9" fillId="5" borderId="16" xfId="1" applyFont="1" applyFill="1" applyBorder="1" applyAlignment="1" applyProtection="1">
      <alignment horizontal="center" vertical="center"/>
      <protection hidden="1"/>
    </xf>
    <xf numFmtId="0" fontId="10" fillId="6" borderId="21" xfId="1" applyNumberFormat="1" applyFont="1" applyFill="1" applyBorder="1" applyAlignment="1" applyProtection="1">
      <alignment vertical="center"/>
      <protection hidden="1"/>
    </xf>
    <xf numFmtId="49" fontId="17" fillId="6" borderId="21" xfId="1" applyNumberFormat="1" applyFont="1" applyFill="1" applyBorder="1" applyAlignment="1" applyProtection="1">
      <alignment horizontal="left" vertical="center"/>
    </xf>
    <xf numFmtId="0" fontId="18" fillId="6" borderId="22" xfId="1" applyFont="1" applyFill="1" applyBorder="1" applyAlignment="1" applyProtection="1">
      <alignment horizontal="center" vertical="center"/>
      <protection locked="0"/>
    </xf>
    <xf numFmtId="0" fontId="10" fillId="6" borderId="23" xfId="1" applyNumberFormat="1" applyFont="1" applyFill="1" applyBorder="1" applyAlignment="1" applyProtection="1">
      <alignment vertical="center"/>
      <protection hidden="1"/>
    </xf>
    <xf numFmtId="49" fontId="17" fillId="6" borderId="23" xfId="1" applyNumberFormat="1" applyFont="1" applyFill="1" applyBorder="1" applyAlignment="1" applyProtection="1">
      <alignment horizontal="left" vertical="center"/>
    </xf>
    <xf numFmtId="0" fontId="18" fillId="6" borderId="24" xfId="1" applyFont="1" applyFill="1" applyBorder="1" applyAlignment="1" applyProtection="1">
      <alignment horizontal="center" vertical="center"/>
      <protection locked="0"/>
    </xf>
    <xf numFmtId="0" fontId="10" fillId="6" borderId="26" xfId="1" applyNumberFormat="1" applyFont="1" applyFill="1" applyBorder="1" applyAlignment="1" applyProtection="1">
      <alignment vertical="center"/>
      <protection hidden="1"/>
    </xf>
    <xf numFmtId="49" fontId="17" fillId="6" borderId="26" xfId="1" applyNumberFormat="1" applyFont="1" applyFill="1" applyBorder="1" applyAlignment="1" applyProtection="1">
      <alignment horizontal="left" vertical="center"/>
    </xf>
    <xf numFmtId="49" fontId="18" fillId="6" borderId="28" xfId="1" applyNumberFormat="1" applyFont="1" applyFill="1" applyBorder="1" applyAlignment="1" applyProtection="1">
      <alignment vertical="center"/>
      <protection locked="0"/>
    </xf>
    <xf numFmtId="0" fontId="10" fillId="6" borderId="13" xfId="0" applyNumberFormat="1" applyFont="1" applyFill="1" applyBorder="1" applyAlignment="1" applyProtection="1">
      <alignment vertical="center"/>
      <protection hidden="1"/>
    </xf>
    <xf numFmtId="49" fontId="17" fillId="6" borderId="31" xfId="1" applyNumberFormat="1" applyFont="1" applyFill="1" applyBorder="1" applyAlignment="1" applyProtection="1">
      <alignment horizontal="left" vertical="center"/>
      <protection locked="0"/>
    </xf>
    <xf numFmtId="0" fontId="18" fillId="6" borderId="32" xfId="1" applyFont="1" applyFill="1" applyBorder="1" applyAlignment="1" applyProtection="1">
      <alignment horizontal="center" vertical="center"/>
      <protection locked="0"/>
    </xf>
    <xf numFmtId="0" fontId="10" fillId="6" borderId="14" xfId="0" applyNumberFormat="1" applyFont="1" applyFill="1" applyBorder="1" applyAlignment="1" applyProtection="1">
      <alignment vertical="center"/>
      <protection hidden="1"/>
    </xf>
    <xf numFmtId="49" fontId="17" fillId="6" borderId="23" xfId="1" applyNumberFormat="1" applyFont="1" applyFill="1" applyBorder="1" applyAlignment="1" applyProtection="1">
      <alignment horizontal="left" vertical="center"/>
      <protection locked="0"/>
    </xf>
    <xf numFmtId="0" fontId="18" fillId="6" borderId="34" xfId="1" applyFont="1" applyFill="1" applyBorder="1" applyAlignment="1" applyProtection="1">
      <alignment horizontal="center" vertical="center"/>
      <protection locked="0"/>
    </xf>
    <xf numFmtId="0" fontId="10" fillId="6" borderId="15" xfId="0" applyNumberFormat="1" applyFont="1" applyFill="1" applyBorder="1" applyAlignment="1" applyProtection="1">
      <alignment vertical="center"/>
      <protection hidden="1"/>
    </xf>
    <xf numFmtId="49" fontId="17" fillId="6" borderId="37" xfId="1" applyNumberFormat="1" applyFont="1" applyFill="1" applyBorder="1" applyAlignment="1" applyProtection="1">
      <alignment horizontal="left" vertical="center"/>
      <protection locked="0"/>
    </xf>
    <xf numFmtId="49" fontId="18" fillId="6" borderId="38" xfId="1" applyNumberFormat="1" applyFont="1" applyFill="1" applyBorder="1" applyAlignment="1" applyProtection="1">
      <alignment vertical="center"/>
      <protection locked="0"/>
    </xf>
    <xf numFmtId="0" fontId="22" fillId="2" borderId="0" xfId="0" applyFont="1" applyFill="1" applyProtection="1">
      <protection hidden="1"/>
    </xf>
    <xf numFmtId="49" fontId="6" fillId="2" borderId="0" xfId="0" applyNumberFormat="1" applyFont="1" applyFill="1" applyBorder="1" applyAlignment="1" applyProtection="1">
      <alignment horizontal="left" vertical="center"/>
      <protection hidden="1"/>
    </xf>
    <xf numFmtId="0" fontId="8" fillId="5" borderId="0" xfId="1" applyFont="1" applyFill="1" applyBorder="1" applyProtection="1">
      <protection hidden="1"/>
    </xf>
    <xf numFmtId="0" fontId="15" fillId="5" borderId="0" xfId="1" applyFont="1" applyFill="1" applyBorder="1" applyAlignment="1" applyProtection="1">
      <protection hidden="1"/>
    </xf>
    <xf numFmtId="0" fontId="24" fillId="2" borderId="0" xfId="0" applyFont="1" applyFill="1" applyBorder="1" applyProtection="1">
      <protection hidden="1"/>
    </xf>
    <xf numFmtId="0" fontId="25" fillId="2" borderId="0" xfId="0" applyFont="1" applyFill="1" applyBorder="1" applyProtection="1">
      <protection hidden="1"/>
    </xf>
    <xf numFmtId="0" fontId="26" fillId="2" borderId="0" xfId="0" applyFont="1" applyFill="1" applyBorder="1" applyAlignment="1" applyProtection="1">
      <alignment vertical="top"/>
      <protection hidden="1"/>
    </xf>
    <xf numFmtId="0" fontId="25" fillId="2" borderId="0" xfId="0" applyFont="1" applyFill="1" applyBorder="1" applyAlignment="1" applyProtection="1">
      <alignment vertical="top" wrapText="1"/>
      <protection hidden="1"/>
    </xf>
    <xf numFmtId="0" fontId="8" fillId="5" borderId="0" xfId="1" applyFont="1" applyFill="1" applyBorder="1" applyAlignment="1" applyProtection="1">
      <alignment horizontal="left"/>
      <protection hidden="1"/>
    </xf>
    <xf numFmtId="0" fontId="10" fillId="2" borderId="0" xfId="1" applyFont="1" applyFill="1" applyBorder="1" applyAlignment="1" applyProtection="1">
      <alignment horizontal="center"/>
      <protection locked="0"/>
    </xf>
    <xf numFmtId="0" fontId="27" fillId="8" borderId="0" xfId="1" applyFont="1" applyFill="1" applyBorder="1" applyAlignment="1" applyProtection="1">
      <alignment horizontal="left" vertical="center"/>
      <protection hidden="1"/>
    </xf>
    <xf numFmtId="0" fontId="28" fillId="8" borderId="0" xfId="1" applyFont="1" applyFill="1" applyProtection="1">
      <protection hidden="1"/>
    </xf>
    <xf numFmtId="0" fontId="12" fillId="5" borderId="0" xfId="1" applyFont="1" applyFill="1" applyBorder="1" applyAlignment="1" applyProtection="1">
      <protection hidden="1"/>
    </xf>
    <xf numFmtId="0" fontId="8" fillId="5" borderId="0" xfId="1" applyFont="1" applyFill="1" applyAlignment="1" applyProtection="1">
      <alignment vertical="top" wrapText="1"/>
      <protection hidden="1"/>
    </xf>
    <xf numFmtId="49" fontId="8" fillId="5" borderId="0" xfId="1" applyNumberFormat="1" applyFont="1" applyFill="1" applyBorder="1" applyAlignment="1" applyProtection="1">
      <alignment vertical="center"/>
      <protection hidden="1"/>
    </xf>
    <xf numFmtId="49" fontId="14" fillId="2" borderId="0" xfId="0" applyNumberFormat="1" applyFont="1" applyFill="1" applyBorder="1" applyAlignment="1">
      <alignment horizontal="left" vertical="center"/>
    </xf>
    <xf numFmtId="0" fontId="2" fillId="3" borderId="48" xfId="0" applyFont="1" applyFill="1" applyBorder="1" applyAlignment="1" applyProtection="1">
      <alignment horizontal="center" vertical="center"/>
      <protection locked="0"/>
    </xf>
    <xf numFmtId="0" fontId="8" fillId="5" borderId="0" xfId="1" applyFont="1" applyFill="1" applyAlignment="1" applyProtection="1">
      <alignment horizontal="left" vertical="top" wrapText="1"/>
      <protection hidden="1"/>
    </xf>
    <xf numFmtId="0" fontId="26" fillId="2" borderId="0" xfId="0" applyFont="1" applyFill="1" applyBorder="1" applyAlignment="1" applyProtection="1">
      <alignment horizontal="left" vertical="top" wrapText="1"/>
      <protection hidden="1"/>
    </xf>
    <xf numFmtId="0" fontId="25" fillId="2" borderId="0" xfId="0" applyFont="1" applyFill="1" applyBorder="1" applyAlignment="1" applyProtection="1">
      <alignment horizontal="left" vertical="top" wrapText="1"/>
      <protection hidden="1"/>
    </xf>
    <xf numFmtId="0" fontId="25" fillId="5" borderId="0" xfId="1" applyFont="1" applyFill="1" applyBorder="1" applyAlignment="1" applyProtection="1">
      <alignment horizontal="left" vertical="top" wrapText="1"/>
      <protection hidden="1"/>
    </xf>
    <xf numFmtId="0" fontId="10" fillId="6" borderId="29" xfId="1" applyFont="1" applyFill="1" applyBorder="1" applyAlignment="1" applyProtection="1">
      <alignment horizontal="center" vertical="center" textRotation="90" wrapText="1"/>
      <protection hidden="1"/>
    </xf>
    <xf numFmtId="0" fontId="10" fillId="6" borderId="33" xfId="1" applyFont="1" applyFill="1" applyBorder="1" applyAlignment="1" applyProtection="1">
      <alignment horizontal="center" vertical="center" textRotation="90" wrapText="1"/>
      <protection hidden="1"/>
    </xf>
    <xf numFmtId="0" fontId="10" fillId="6" borderId="35" xfId="1" applyFont="1" applyFill="1" applyBorder="1" applyAlignment="1" applyProtection="1">
      <alignment horizontal="center" vertical="center" textRotation="90" wrapText="1"/>
      <protection hidden="1"/>
    </xf>
    <xf numFmtId="49" fontId="10" fillId="6" borderId="30" xfId="1" applyNumberFormat="1" applyFont="1" applyFill="1" applyBorder="1" applyAlignment="1" applyProtection="1">
      <alignment horizontal="left" vertical="center"/>
      <protection locked="0"/>
    </xf>
    <xf numFmtId="49" fontId="10" fillId="6" borderId="31" xfId="1" applyNumberFormat="1" applyFont="1" applyFill="1" applyBorder="1" applyAlignment="1" applyProtection="1">
      <alignment horizontal="left" vertical="center"/>
      <protection locked="0"/>
    </xf>
    <xf numFmtId="49" fontId="10" fillId="6" borderId="31" xfId="1" applyNumberFormat="1" applyFont="1" applyFill="1" applyBorder="1" applyAlignment="1" applyProtection="1">
      <alignment horizontal="center" vertical="center"/>
      <protection locked="0"/>
    </xf>
    <xf numFmtId="49" fontId="10" fillId="6" borderId="25" xfId="1" applyNumberFormat="1" applyFont="1" applyFill="1" applyBorder="1" applyAlignment="1" applyProtection="1">
      <alignment horizontal="left" vertical="center"/>
      <protection locked="0"/>
    </xf>
    <xf numFmtId="49" fontId="10" fillId="6" borderId="23" xfId="1" applyNumberFormat="1" applyFont="1" applyFill="1" applyBorder="1" applyAlignment="1" applyProtection="1">
      <alignment horizontal="left" vertical="center"/>
      <protection locked="0"/>
    </xf>
    <xf numFmtId="49" fontId="10" fillId="6" borderId="23" xfId="1" applyNumberFormat="1" applyFont="1" applyFill="1" applyBorder="1" applyAlignment="1" applyProtection="1">
      <alignment horizontal="center" vertical="center"/>
      <protection locked="0"/>
    </xf>
    <xf numFmtId="49" fontId="10" fillId="6" borderId="36" xfId="1" applyNumberFormat="1" applyFont="1" applyFill="1" applyBorder="1" applyAlignment="1" applyProtection="1">
      <alignment horizontal="left" vertical="center"/>
      <protection locked="0"/>
    </xf>
    <xf numFmtId="49" fontId="10" fillId="6" borderId="37" xfId="1" applyNumberFormat="1" applyFont="1" applyFill="1" applyBorder="1" applyAlignment="1" applyProtection="1">
      <alignment horizontal="left" vertical="center"/>
      <protection locked="0"/>
    </xf>
    <xf numFmtId="49" fontId="10" fillId="6" borderId="37" xfId="1" applyNumberFormat="1" applyFont="1" applyFill="1" applyBorder="1" applyAlignment="1" applyProtection="1">
      <alignment horizontal="center" vertical="center"/>
      <protection locked="0"/>
    </xf>
    <xf numFmtId="49" fontId="11" fillId="5" borderId="0" xfId="1" applyNumberFormat="1" applyFont="1" applyFill="1" applyBorder="1" applyAlignment="1" applyProtection="1">
      <alignment horizontal="left" vertical="center"/>
      <protection hidden="1"/>
    </xf>
    <xf numFmtId="49" fontId="6" fillId="2" borderId="0" xfId="0" applyNumberFormat="1" applyFont="1" applyFill="1" applyBorder="1" applyAlignment="1" applyProtection="1">
      <alignment horizontal="left" vertical="center"/>
      <protection hidden="1"/>
    </xf>
    <xf numFmtId="0" fontId="8" fillId="5" borderId="49" xfId="1" applyFont="1" applyFill="1" applyBorder="1" applyAlignment="1" applyProtection="1">
      <alignment horizontal="left"/>
      <protection hidden="1"/>
    </xf>
    <xf numFmtId="0" fontId="10" fillId="6" borderId="50" xfId="1" applyFont="1" applyFill="1" applyBorder="1" applyAlignment="1" applyProtection="1">
      <alignment horizontal="center"/>
      <protection locked="0"/>
    </xf>
    <xf numFmtId="0" fontId="9" fillId="5" borderId="0" xfId="1" applyFont="1" applyFill="1" applyBorder="1" applyAlignment="1" applyProtection="1">
      <alignment horizontal="left"/>
      <protection hidden="1"/>
    </xf>
    <xf numFmtId="49" fontId="1" fillId="2" borderId="0" xfId="0" applyNumberFormat="1" applyFont="1" applyFill="1" applyAlignment="1" applyProtection="1">
      <alignment horizontal="left" vertical="center"/>
      <protection hidden="1"/>
    </xf>
    <xf numFmtId="0" fontId="0" fillId="2" borderId="4" xfId="0" applyFill="1" applyBorder="1" applyAlignment="1" applyProtection="1">
      <alignment horizontal="left"/>
      <protection hidden="1"/>
    </xf>
    <xf numFmtId="0" fontId="0" fillId="2" borderId="5" xfId="0" applyFill="1" applyBorder="1" applyAlignment="1" applyProtection="1">
      <alignment horizontal="left"/>
      <protection hidden="1"/>
    </xf>
    <xf numFmtId="0" fontId="0" fillId="2" borderId="6" xfId="0" applyFill="1" applyBorder="1" applyAlignment="1" applyProtection="1">
      <alignment horizontal="left"/>
      <protection hidden="1"/>
    </xf>
    <xf numFmtId="49" fontId="2" fillId="3" borderId="7" xfId="0" applyNumberFormat="1" applyFont="1" applyFill="1" applyBorder="1" applyAlignment="1" applyProtection="1">
      <alignment horizontal="center"/>
      <protection locked="0"/>
    </xf>
    <xf numFmtId="49" fontId="2" fillId="3" borderId="5" xfId="0" applyNumberFormat="1" applyFont="1" applyFill="1" applyBorder="1" applyAlignment="1" applyProtection="1">
      <alignment horizontal="center"/>
      <protection locked="0"/>
    </xf>
    <xf numFmtId="49" fontId="2" fillId="3" borderId="8" xfId="0" applyNumberFormat="1" applyFont="1" applyFill="1" applyBorder="1" applyAlignment="1" applyProtection="1">
      <alignment horizontal="center"/>
      <protection locked="0"/>
    </xf>
    <xf numFmtId="0" fontId="0" fillId="2" borderId="9" xfId="0" applyFill="1" applyBorder="1" applyAlignment="1" applyProtection="1">
      <alignment horizontal="left"/>
      <protection hidden="1"/>
    </xf>
    <xf numFmtId="0" fontId="0" fillId="2" borderId="10" xfId="0" applyFill="1" applyBorder="1" applyAlignment="1" applyProtection="1">
      <alignment horizontal="left"/>
      <protection hidden="1"/>
    </xf>
    <xf numFmtId="0" fontId="0" fillId="2" borderId="11" xfId="0" applyFill="1" applyBorder="1" applyAlignment="1" applyProtection="1">
      <alignment horizontal="left"/>
      <protection hidden="1"/>
    </xf>
    <xf numFmtId="0" fontId="8" fillId="5" borderId="0" xfId="1" applyFont="1" applyFill="1" applyBorder="1" applyAlignment="1" applyProtection="1">
      <alignment horizontal="left" vertical="center"/>
      <protection hidden="1"/>
    </xf>
    <xf numFmtId="0" fontId="10" fillId="6" borderId="20" xfId="1" applyFont="1" applyFill="1" applyBorder="1" applyAlignment="1" applyProtection="1">
      <alignment horizontal="center" vertical="center" textRotation="90" wrapText="1"/>
      <protection hidden="1"/>
    </xf>
    <xf numFmtId="0" fontId="10" fillId="6" borderId="27" xfId="1" applyFont="1" applyFill="1" applyBorder="1" applyAlignment="1" applyProtection="1">
      <alignment horizontal="center" vertical="center" textRotation="90" wrapText="1"/>
      <protection hidden="1"/>
    </xf>
    <xf numFmtId="49" fontId="10" fillId="6" borderId="21" xfId="1" applyNumberFormat="1" applyFont="1" applyFill="1" applyBorder="1" applyAlignment="1" applyProtection="1">
      <alignment horizontal="left" vertical="center"/>
      <protection locked="0"/>
    </xf>
    <xf numFmtId="49" fontId="10" fillId="6" borderId="21" xfId="1" applyNumberFormat="1" applyFont="1" applyFill="1" applyBorder="1" applyAlignment="1" applyProtection="1">
      <alignment horizontal="center" vertical="center"/>
      <protection locked="0"/>
    </xf>
    <xf numFmtId="49" fontId="10" fillId="6" borderId="26" xfId="1" applyNumberFormat="1" applyFont="1" applyFill="1" applyBorder="1" applyAlignment="1" applyProtection="1">
      <alignment horizontal="left" vertical="center"/>
      <protection locked="0"/>
    </xf>
    <xf numFmtId="49" fontId="10" fillId="6" borderId="26" xfId="1" applyNumberFormat="1" applyFont="1" applyFill="1" applyBorder="1" applyAlignment="1" applyProtection="1">
      <alignment horizontal="center" vertical="center"/>
      <protection locked="0"/>
    </xf>
    <xf numFmtId="0" fontId="3" fillId="2" borderId="0" xfId="0" applyFont="1" applyFill="1" applyAlignment="1" applyProtection="1">
      <alignment horizontal="center"/>
      <protection hidden="1"/>
    </xf>
    <xf numFmtId="0" fontId="1" fillId="2" borderId="1" xfId="0" applyFont="1" applyFill="1" applyBorder="1" applyAlignment="1" applyProtection="1">
      <alignment horizontal="center"/>
      <protection hidden="1"/>
    </xf>
    <xf numFmtId="0" fontId="1" fillId="2" borderId="2" xfId="0" applyFont="1" applyFill="1" applyBorder="1" applyAlignment="1" applyProtection="1">
      <alignment horizontal="center"/>
      <protection hidden="1"/>
    </xf>
    <xf numFmtId="0" fontId="1" fillId="2" borderId="3" xfId="0" applyFont="1" applyFill="1" applyBorder="1" applyAlignment="1" applyProtection="1">
      <alignment horizontal="center"/>
      <protection hidden="1"/>
    </xf>
    <xf numFmtId="49" fontId="2" fillId="3" borderId="14" xfId="0" applyNumberFormat="1" applyFont="1" applyFill="1" applyBorder="1" applyAlignment="1" applyProtection="1">
      <alignment horizontal="center"/>
      <protection locked="0"/>
    </xf>
    <xf numFmtId="0" fontId="0" fillId="2" borderId="7" xfId="0" applyFill="1" applyBorder="1" applyAlignment="1" applyProtection="1">
      <alignment horizontal="left"/>
      <protection hidden="1"/>
    </xf>
    <xf numFmtId="0" fontId="0" fillId="2" borderId="40" xfId="0" applyFont="1" applyFill="1" applyBorder="1" applyAlignment="1" applyProtection="1">
      <alignment horizontal="left"/>
      <protection hidden="1"/>
    </xf>
    <xf numFmtId="0" fontId="0" fillId="2" borderId="41" xfId="0" applyFont="1" applyFill="1" applyBorder="1" applyAlignment="1" applyProtection="1">
      <alignment horizontal="left"/>
      <protection hidden="1"/>
    </xf>
    <xf numFmtId="0" fontId="1" fillId="3" borderId="42" xfId="0" applyFont="1" applyFill="1" applyBorder="1" applyAlignment="1" applyProtection="1">
      <alignment horizontal="center"/>
      <protection hidden="1"/>
    </xf>
    <xf numFmtId="0" fontId="1" fillId="3" borderId="43" xfId="0" applyFont="1" applyFill="1" applyBorder="1" applyAlignment="1" applyProtection="1">
      <alignment horizontal="center"/>
      <protection hidden="1"/>
    </xf>
    <xf numFmtId="0" fontId="1" fillId="3" borderId="44" xfId="0" applyFont="1" applyFill="1" applyBorder="1" applyAlignment="1" applyProtection="1">
      <alignment horizontal="center"/>
      <protection hidden="1"/>
    </xf>
    <xf numFmtId="0" fontId="0" fillId="4" borderId="0" xfId="0" applyFill="1" applyAlignment="1" applyProtection="1">
      <alignment horizontal="left"/>
      <protection hidden="1"/>
    </xf>
    <xf numFmtId="0" fontId="3" fillId="4" borderId="0" xfId="0" applyFont="1" applyFill="1" applyAlignment="1" applyProtection="1">
      <alignment horizontal="left"/>
      <protection hidden="1"/>
    </xf>
    <xf numFmtId="0" fontId="0" fillId="2" borderId="45" xfId="0" applyFont="1" applyFill="1" applyBorder="1" applyAlignment="1" applyProtection="1">
      <alignment horizontal="left"/>
      <protection hidden="1"/>
    </xf>
    <xf numFmtId="0" fontId="0" fillId="2" borderId="46" xfId="0" applyFont="1" applyFill="1" applyBorder="1" applyAlignment="1" applyProtection="1">
      <alignment horizontal="left"/>
      <protection hidden="1"/>
    </xf>
    <xf numFmtId="0" fontId="0" fillId="2" borderId="47" xfId="0" applyFont="1" applyFill="1" applyBorder="1" applyAlignment="1" applyProtection="1">
      <alignment horizontal="left"/>
      <protection hidden="1"/>
    </xf>
    <xf numFmtId="0" fontId="9" fillId="5" borderId="19" xfId="1" applyFont="1" applyFill="1" applyBorder="1" applyAlignment="1" applyProtection="1">
      <alignment horizontal="left" vertical="center"/>
      <protection hidden="1"/>
    </xf>
    <xf numFmtId="0" fontId="27" fillId="8" borderId="0" xfId="1" applyFont="1" applyFill="1" applyBorder="1" applyAlignment="1" applyProtection="1">
      <alignment horizontal="left" vertical="center"/>
      <protection hidden="1"/>
    </xf>
    <xf numFmtId="0" fontId="27" fillId="8" borderId="0" xfId="1" applyFont="1" applyFill="1" applyBorder="1" applyProtection="1">
      <protection hidden="1"/>
    </xf>
    <xf numFmtId="0" fontId="19" fillId="8" borderId="0" xfId="1" applyFont="1" applyFill="1" applyBorder="1" applyAlignment="1" applyProtection="1">
      <alignment horizontal="left" vertical="center"/>
      <protection hidden="1"/>
    </xf>
    <xf numFmtId="49" fontId="11" fillId="2" borderId="0" xfId="1" applyNumberFormat="1" applyFont="1" applyFill="1" applyBorder="1" applyAlignment="1" applyProtection="1">
      <alignment horizontal="left" vertical="center"/>
      <protection hidden="1"/>
    </xf>
  </cellXfs>
  <cellStyles count="2">
    <cellStyle name="Excel Built-in Normal" xfId="1"/>
    <cellStyle name="Normal" xfId="0" builtinId="0"/>
  </cellStyles>
  <dxfs count="7">
    <dxf>
      <font>
        <b val="0"/>
        <condense val="0"/>
        <extend val="0"/>
        <color indexed="8"/>
      </font>
      <fill>
        <patternFill patternType="none">
          <fgColor indexed="64"/>
          <bgColor indexed="65"/>
        </patternFill>
      </fill>
    </dxf>
    <dxf>
      <font>
        <b val="0"/>
        <condense val="0"/>
        <extend val="0"/>
        <color indexed="8"/>
      </font>
      <fill>
        <patternFill patternType="solid">
          <fgColor indexed="26"/>
          <bgColor indexed="9"/>
        </patternFill>
      </fill>
    </dxf>
    <dxf>
      <font>
        <b val="0"/>
        <condense val="0"/>
        <extend val="0"/>
        <color indexed="8"/>
      </font>
      <fill>
        <patternFill patternType="none">
          <fgColor indexed="64"/>
          <bgColor indexed="65"/>
        </patternFill>
      </fill>
    </dxf>
    <dxf>
      <font>
        <b val="0"/>
        <condense val="0"/>
        <extend val="0"/>
        <color indexed="8"/>
      </font>
      <fill>
        <patternFill patternType="none">
          <fgColor indexed="64"/>
          <bgColor indexed="65"/>
        </patternFill>
      </fill>
    </dxf>
    <dxf>
      <font>
        <b val="0"/>
        <condense val="0"/>
        <extend val="0"/>
        <color indexed="8"/>
      </font>
      <fill>
        <patternFill patternType="solid">
          <fgColor indexed="26"/>
          <bgColor indexed="9"/>
        </patternFill>
      </fill>
    </dxf>
    <dxf>
      <font>
        <b val="0"/>
        <condense val="0"/>
        <extend val="0"/>
        <color indexed="8"/>
      </font>
      <fill>
        <patternFill patternType="solid">
          <fgColor indexed="26"/>
          <bgColor indexed="9"/>
        </patternFill>
      </fill>
    </dxf>
    <dxf>
      <font>
        <b val="0"/>
        <condense val="0"/>
        <extend val="0"/>
        <color indexed="8"/>
      </font>
      <fill>
        <patternFill patternType="solid">
          <fgColor indexed="26"/>
          <bgColor indexed="9"/>
        </patternFill>
      </fill>
    </dxf>
  </dxfs>
  <tableStyles count="0" defaultTableStyle="TableStyleMedium2" defaultPivotStyle="PivotStyleLight16"/>
  <colors>
    <mruColors>
      <color rgb="FFFFFF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6</xdr:col>
      <xdr:colOff>437382</xdr:colOff>
      <xdr:row>1</xdr:row>
      <xdr:rowOff>228598</xdr:rowOff>
    </xdr:from>
    <xdr:to>
      <xdr:col>9</xdr:col>
      <xdr:colOff>184691</xdr:colOff>
      <xdr:row>4</xdr:row>
      <xdr:rowOff>152399</xdr:rowOff>
    </xdr:to>
    <xdr:pic>
      <xdr:nvPicPr>
        <xdr:cNvPr id="4" name="Picture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4982" y="419098"/>
          <a:ext cx="2138084" cy="619126"/>
        </a:xfrm>
        <a:prstGeom prst="rect">
          <a:avLst/>
        </a:prstGeom>
      </xdr:spPr>
    </xdr:pic>
    <xdr:clientData/>
  </xdr:twoCellAnchor>
  <xdr:twoCellAnchor editAs="oneCell">
    <xdr:from>
      <xdr:col>0</xdr:col>
      <xdr:colOff>485775</xdr:colOff>
      <xdr:row>1</xdr:row>
      <xdr:rowOff>28574</xdr:rowOff>
    </xdr:from>
    <xdr:to>
      <xdr:col>2</xdr:col>
      <xdr:colOff>180771</xdr:colOff>
      <xdr:row>5</xdr:row>
      <xdr:rowOff>152399</xdr:rowOff>
    </xdr:to>
    <xdr:pic>
      <xdr:nvPicPr>
        <xdr:cNvPr id="5" name="Picture 4">
          <a:extLst>
            <a:ext uri="{FF2B5EF4-FFF2-40B4-BE49-F238E27FC236}">
              <a16:creationId xmlns:a16="http://schemas.microsoft.com/office/drawing/2014/main" xmlns=""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85775" y="219074"/>
          <a:ext cx="914196" cy="1019175"/>
        </a:xfrm>
        <a:prstGeom prst="rect">
          <a:avLst/>
        </a:prstGeom>
      </xdr:spPr>
    </xdr:pic>
    <xdr:clientData/>
  </xdr:twoCellAnchor>
  <xdr:twoCellAnchor editAs="oneCell">
    <xdr:from>
      <xdr:col>8</xdr:col>
      <xdr:colOff>57150</xdr:colOff>
      <xdr:row>5</xdr:row>
      <xdr:rowOff>47625</xdr:rowOff>
    </xdr:from>
    <xdr:to>
      <xdr:col>9</xdr:col>
      <xdr:colOff>200025</xdr:colOff>
      <xdr:row>8</xdr:row>
      <xdr:rowOff>161925</xdr:rowOff>
    </xdr:to>
    <xdr:pic>
      <xdr:nvPicPr>
        <xdr:cNvPr id="6" name="image3.png"/>
        <xdr:cNvPicPr preferRelativeResize="0">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95925" y="1133475"/>
          <a:ext cx="7524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0"/>
  <sheetViews>
    <sheetView tabSelected="1" zoomScaleNormal="100" workbookViewId="0"/>
  </sheetViews>
  <sheetFormatPr defaultRowHeight="15" x14ac:dyDescent="0.25"/>
  <cols>
    <col min="1" max="7" width="9.140625" style="1"/>
    <col min="8" max="8" width="17.5703125" style="1" customWidth="1"/>
    <col min="9" max="10" width="9.140625" style="1"/>
    <col min="11" max="11" width="77.28515625" style="56" customWidth="1"/>
    <col min="12" max="17" width="9.140625" style="13"/>
    <col min="18" max="18" width="11.85546875" style="13" customWidth="1"/>
    <col min="19" max="20" width="9.140625" style="13"/>
    <col min="21" max="22" width="9.140625" style="15"/>
    <col min="23" max="16384" width="9.140625" style="1"/>
  </cols>
  <sheetData>
    <row r="1" spans="1:19" x14ac:dyDescent="0.25">
      <c r="K1" s="55" t="s">
        <v>37</v>
      </c>
    </row>
    <row r="2" spans="1:19" ht="19.5" customHeight="1" x14ac:dyDescent="0.3">
      <c r="E2" s="7" t="s">
        <v>18</v>
      </c>
      <c r="F2" s="3"/>
      <c r="G2" s="3"/>
      <c r="H2" s="4"/>
      <c r="I2" s="4"/>
      <c r="S2" s="14"/>
    </row>
    <row r="3" spans="1:19" ht="19.5" customHeight="1" x14ac:dyDescent="0.3">
      <c r="B3" s="2"/>
      <c r="E3" s="7" t="s">
        <v>36</v>
      </c>
      <c r="F3" s="3"/>
      <c r="G3" s="3"/>
      <c r="H3" s="4"/>
      <c r="I3" s="4"/>
      <c r="K3" s="69" t="s">
        <v>42</v>
      </c>
      <c r="L3" s="88"/>
      <c r="M3" s="88"/>
      <c r="N3" s="88"/>
      <c r="O3" s="88"/>
      <c r="P3" s="88"/>
      <c r="Q3" s="88"/>
      <c r="R3" s="88"/>
      <c r="S3" s="14"/>
    </row>
    <row r="4" spans="1:19" ht="15.75" x14ac:dyDescent="0.25">
      <c r="A4" s="2"/>
      <c r="B4" s="2"/>
      <c r="E4" s="27" t="s">
        <v>34</v>
      </c>
      <c r="F4" s="5"/>
      <c r="G4" s="5"/>
      <c r="H4" s="5"/>
      <c r="I4" s="5"/>
      <c r="K4" s="69"/>
      <c r="L4" s="89"/>
      <c r="M4" s="89"/>
      <c r="N4" s="89"/>
      <c r="O4" s="89"/>
      <c r="P4" s="89"/>
      <c r="Q4" s="89"/>
      <c r="R4" s="89"/>
    </row>
    <row r="5" spans="1:19" ht="15.75" x14ac:dyDescent="0.25">
      <c r="E5" s="28" t="s">
        <v>35</v>
      </c>
      <c r="F5" s="6"/>
      <c r="G5" s="6"/>
      <c r="H5" s="6"/>
      <c r="I5" s="6"/>
      <c r="K5" s="69"/>
      <c r="L5" s="14"/>
    </row>
    <row r="6" spans="1:19" x14ac:dyDescent="0.25">
      <c r="E6" s="26"/>
      <c r="F6" s="6"/>
      <c r="G6" s="6"/>
      <c r="H6" s="6"/>
      <c r="I6" s="6"/>
      <c r="K6" s="69"/>
      <c r="L6" s="14"/>
    </row>
    <row r="7" spans="1:19" ht="15.75" customHeight="1" x14ac:dyDescent="0.25">
      <c r="K7" s="69"/>
      <c r="L7" s="14"/>
    </row>
    <row r="8" spans="1:19" ht="15" customHeight="1" x14ac:dyDescent="0.25">
      <c r="B8" s="106" t="s">
        <v>27</v>
      </c>
      <c r="C8" s="106"/>
      <c r="D8" s="106"/>
      <c r="E8" s="106"/>
      <c r="F8" s="106"/>
      <c r="G8" s="106"/>
      <c r="H8" s="106"/>
      <c r="I8" s="106"/>
      <c r="K8" s="69"/>
    </row>
    <row r="9" spans="1:19" s="8" customFormat="1" ht="15" customHeight="1" x14ac:dyDescent="0.25">
      <c r="B9" s="22" t="s">
        <v>21</v>
      </c>
      <c r="C9" s="99" t="s">
        <v>22</v>
      </c>
      <c r="D9" s="99"/>
      <c r="E9" s="99"/>
      <c r="F9" s="99"/>
      <c r="G9" s="99"/>
      <c r="H9" s="99"/>
      <c r="I9" s="99"/>
      <c r="K9" s="69"/>
    </row>
    <row r="10" spans="1:19" s="8" customFormat="1" ht="15" customHeight="1" x14ac:dyDescent="0.25">
      <c r="B10" s="22" t="s">
        <v>21</v>
      </c>
      <c r="C10" s="99" t="s">
        <v>23</v>
      </c>
      <c r="D10" s="99"/>
      <c r="E10" s="99"/>
      <c r="F10" s="99"/>
      <c r="G10" s="99"/>
      <c r="H10" s="99"/>
      <c r="I10" s="99"/>
      <c r="K10" s="69"/>
      <c r="L10" s="52"/>
      <c r="M10" s="52"/>
      <c r="N10" s="52"/>
      <c r="O10" s="52"/>
      <c r="P10" s="52"/>
      <c r="Q10" s="52"/>
      <c r="R10" s="52"/>
    </row>
    <row r="11" spans="1:19" s="8" customFormat="1" ht="15" customHeight="1" thickBot="1" x14ac:dyDescent="0.3">
      <c r="B11" s="22" t="s">
        <v>21</v>
      </c>
      <c r="C11" s="99" t="s">
        <v>24</v>
      </c>
      <c r="D11" s="99"/>
      <c r="E11" s="99"/>
      <c r="F11" s="99"/>
      <c r="G11" s="99"/>
      <c r="H11" s="99"/>
      <c r="I11" s="99"/>
      <c r="K11" s="69"/>
      <c r="L11" s="52"/>
      <c r="M11" s="52"/>
      <c r="N11" s="52"/>
      <c r="O11" s="52"/>
      <c r="P11" s="52"/>
      <c r="Q11" s="52"/>
      <c r="R11" s="52"/>
    </row>
    <row r="12" spans="1:19" s="8" customFormat="1" ht="15" customHeight="1" thickBot="1" x14ac:dyDescent="0.3">
      <c r="B12" s="22" t="s">
        <v>21</v>
      </c>
      <c r="C12" s="99" t="s">
        <v>25</v>
      </c>
      <c r="D12" s="99"/>
      <c r="E12" s="99"/>
      <c r="F12" s="99"/>
      <c r="G12" s="99"/>
      <c r="H12" s="29"/>
      <c r="I12" s="18"/>
      <c r="L12" s="52"/>
      <c r="M12" s="52"/>
      <c r="N12" s="52"/>
      <c r="O12" s="52"/>
      <c r="P12" s="52"/>
      <c r="Q12" s="52"/>
      <c r="R12" s="52"/>
    </row>
    <row r="13" spans="1:19" ht="15" customHeight="1" thickBot="1" x14ac:dyDescent="0.3">
      <c r="K13" s="70" t="s">
        <v>49</v>
      </c>
      <c r="L13" s="52"/>
      <c r="M13" s="52"/>
      <c r="N13" s="52"/>
      <c r="O13" s="52"/>
      <c r="P13" s="52"/>
      <c r="Q13" s="52"/>
      <c r="R13" s="52"/>
    </row>
    <row r="14" spans="1:19" ht="15" customHeight="1" thickBot="1" x14ac:dyDescent="0.3">
      <c r="B14" s="107" t="s">
        <v>3</v>
      </c>
      <c r="C14" s="108"/>
      <c r="D14" s="108"/>
      <c r="E14" s="108"/>
      <c r="F14" s="108"/>
      <c r="G14" s="108"/>
      <c r="H14" s="108"/>
      <c r="I14" s="109"/>
      <c r="K14" s="70"/>
      <c r="L14" s="52"/>
      <c r="M14" s="52"/>
      <c r="N14" s="52"/>
      <c r="O14" s="52"/>
      <c r="P14" s="52"/>
      <c r="Q14" s="52"/>
      <c r="R14" s="52"/>
    </row>
    <row r="15" spans="1:19" ht="15" customHeight="1" x14ac:dyDescent="0.25">
      <c r="B15" s="112" t="s">
        <v>32</v>
      </c>
      <c r="C15" s="113"/>
      <c r="D15" s="114"/>
      <c r="E15" s="115"/>
      <c r="F15" s="115"/>
      <c r="G15" s="115"/>
      <c r="H15" s="115"/>
      <c r="I15" s="116"/>
      <c r="K15" s="70"/>
      <c r="L15" s="52"/>
      <c r="M15" s="52"/>
      <c r="N15" s="52"/>
      <c r="O15" s="52"/>
      <c r="P15" s="52"/>
      <c r="Q15" s="52"/>
      <c r="R15" s="52"/>
    </row>
    <row r="16" spans="1:19" ht="15" customHeight="1" x14ac:dyDescent="0.25">
      <c r="B16" s="90" t="s">
        <v>4</v>
      </c>
      <c r="C16" s="92"/>
      <c r="D16" s="110"/>
      <c r="E16" s="110"/>
      <c r="F16" s="111" t="s">
        <v>5</v>
      </c>
      <c r="G16" s="92"/>
      <c r="H16" s="93"/>
      <c r="I16" s="95"/>
      <c r="K16" s="70"/>
      <c r="L16" s="52"/>
      <c r="M16" s="52"/>
      <c r="N16" s="52"/>
      <c r="O16" s="52"/>
      <c r="P16" s="52"/>
      <c r="Q16" s="52"/>
      <c r="R16" s="52"/>
    </row>
    <row r="17" spans="2:22" ht="15" customHeight="1" x14ac:dyDescent="0.25">
      <c r="B17" s="90" t="s">
        <v>6</v>
      </c>
      <c r="C17" s="91"/>
      <c r="D17" s="91"/>
      <c r="E17" s="91"/>
      <c r="F17" s="92"/>
      <c r="G17" s="93"/>
      <c r="H17" s="94"/>
      <c r="I17" s="95"/>
      <c r="K17" s="70"/>
      <c r="L17" s="52"/>
      <c r="M17" s="52"/>
      <c r="N17" s="52"/>
      <c r="O17" s="52"/>
      <c r="P17" s="52"/>
      <c r="Q17" s="52"/>
      <c r="R17" s="52"/>
    </row>
    <row r="18" spans="2:22" ht="15" customHeight="1" x14ac:dyDescent="0.25">
      <c r="B18" s="90" t="s">
        <v>7</v>
      </c>
      <c r="C18" s="92"/>
      <c r="D18" s="93"/>
      <c r="E18" s="94"/>
      <c r="F18" s="94"/>
      <c r="G18" s="94"/>
      <c r="H18" s="94"/>
      <c r="I18" s="95"/>
      <c r="J18" s="11"/>
      <c r="K18" s="58"/>
      <c r="L18" s="1"/>
      <c r="M18" s="1"/>
      <c r="N18" s="1"/>
      <c r="O18" s="1"/>
      <c r="P18" s="1"/>
      <c r="Q18" s="1"/>
      <c r="R18" s="1"/>
    </row>
    <row r="19" spans="2:22" ht="15" customHeight="1" thickBot="1" x14ac:dyDescent="0.3">
      <c r="B19" s="96" t="s">
        <v>33</v>
      </c>
      <c r="C19" s="97"/>
      <c r="D19" s="97"/>
      <c r="E19" s="97"/>
      <c r="F19" s="97"/>
      <c r="G19" s="97"/>
      <c r="H19" s="98"/>
      <c r="I19" s="23"/>
      <c r="J19" s="11"/>
      <c r="K19" s="71" t="s">
        <v>43</v>
      </c>
      <c r="L19" s="85"/>
      <c r="M19" s="85"/>
      <c r="N19" s="85"/>
      <c r="O19" s="85"/>
      <c r="P19" s="85"/>
      <c r="Q19" s="85"/>
      <c r="R19" s="85"/>
    </row>
    <row r="20" spans="2:22" ht="15" customHeight="1" thickBot="1" x14ac:dyDescent="0.3">
      <c r="J20" s="11"/>
      <c r="K20" s="71"/>
      <c r="L20" s="16"/>
    </row>
    <row r="21" spans="2:22" s="8" customFormat="1" ht="15" customHeight="1" x14ac:dyDescent="0.25">
      <c r="B21" s="86" t="s">
        <v>13</v>
      </c>
      <c r="C21" s="86"/>
      <c r="D21" s="86"/>
      <c r="E21" s="86"/>
      <c r="F21" s="86"/>
      <c r="G21" s="87"/>
      <c r="H21" s="87"/>
      <c r="I21" s="87"/>
      <c r="J21" s="11"/>
      <c r="K21" s="71"/>
      <c r="L21" s="17"/>
      <c r="M21" s="17"/>
      <c r="N21" s="17"/>
      <c r="O21" s="17"/>
      <c r="P21" s="17"/>
      <c r="Q21" s="17"/>
      <c r="R21" s="17"/>
      <c r="S21" s="17"/>
      <c r="T21" s="17"/>
      <c r="U21" s="18"/>
      <c r="V21" s="18"/>
    </row>
    <row r="22" spans="2:22" ht="15" customHeight="1" thickBot="1" x14ac:dyDescent="0.3">
      <c r="B22" s="119" t="s">
        <v>0</v>
      </c>
      <c r="C22" s="120"/>
      <c r="D22" s="120"/>
      <c r="E22" s="120"/>
      <c r="F22" s="120"/>
      <c r="G22" s="120"/>
      <c r="H22" s="121"/>
      <c r="I22" s="67" t="s">
        <v>12</v>
      </c>
      <c r="K22" s="71"/>
      <c r="L22" s="21"/>
    </row>
    <row r="23" spans="2:22" s="8" customFormat="1" ht="15" customHeight="1" x14ac:dyDescent="0.25">
      <c r="B23" s="59"/>
      <c r="C23" s="59"/>
      <c r="D23" s="59"/>
      <c r="E23" s="59"/>
      <c r="F23" s="59"/>
      <c r="G23" s="60"/>
      <c r="H23" s="60"/>
      <c r="I23" s="60"/>
      <c r="J23" s="11"/>
      <c r="K23" s="71"/>
      <c r="L23" s="17"/>
      <c r="M23" s="17"/>
      <c r="N23" s="17"/>
      <c r="O23" s="17"/>
      <c r="P23" s="17"/>
      <c r="Q23" s="17"/>
      <c r="R23" s="17"/>
      <c r="S23" s="17"/>
      <c r="T23" s="17"/>
      <c r="U23" s="18"/>
      <c r="V23" s="18"/>
    </row>
    <row r="24" spans="2:22" s="8" customFormat="1" ht="15" customHeight="1" x14ac:dyDescent="0.25">
      <c r="B24" s="123" t="s">
        <v>26</v>
      </c>
      <c r="C24" s="123"/>
      <c r="D24" s="123"/>
      <c r="E24" s="123"/>
      <c r="F24" s="123"/>
      <c r="G24" s="123"/>
      <c r="H24" s="123"/>
      <c r="I24" s="123"/>
      <c r="J24" s="11"/>
      <c r="K24" s="71"/>
      <c r="L24" s="17"/>
      <c r="M24" s="17"/>
      <c r="N24" s="17"/>
      <c r="O24" s="17"/>
      <c r="P24" s="17"/>
      <c r="Q24" s="17"/>
      <c r="R24" s="17"/>
      <c r="S24" s="17"/>
      <c r="T24" s="17"/>
      <c r="U24" s="18"/>
      <c r="V24" s="18"/>
    </row>
    <row r="25" spans="2:22" s="8" customFormat="1" ht="15" customHeight="1" x14ac:dyDescent="0.25">
      <c r="B25" s="61" t="s">
        <v>45</v>
      </c>
      <c r="C25" s="61"/>
      <c r="D25" s="61"/>
      <c r="E25" s="61"/>
      <c r="F25" s="61"/>
      <c r="G25" s="61"/>
      <c r="H25" s="61"/>
      <c r="I25" s="62"/>
      <c r="J25" s="11"/>
      <c r="K25" s="71"/>
      <c r="L25" s="17"/>
      <c r="M25" s="17"/>
      <c r="N25" s="17"/>
      <c r="O25" s="17"/>
      <c r="P25" s="17"/>
      <c r="Q25" s="17"/>
      <c r="R25" s="17"/>
      <c r="S25" s="17"/>
      <c r="T25" s="17"/>
      <c r="U25" s="18"/>
      <c r="V25" s="18"/>
    </row>
    <row r="26" spans="2:22" s="8" customFormat="1" ht="15" customHeight="1" x14ac:dyDescent="0.25">
      <c r="B26" s="124" t="s">
        <v>46</v>
      </c>
      <c r="C26" s="124"/>
      <c r="D26" s="124"/>
      <c r="E26" s="124"/>
      <c r="F26" s="124"/>
      <c r="G26" s="124"/>
      <c r="H26" s="124"/>
      <c r="I26" s="124"/>
      <c r="J26" s="11"/>
      <c r="K26" s="58"/>
      <c r="L26" s="17"/>
      <c r="M26" s="17"/>
      <c r="N26" s="17"/>
      <c r="O26" s="17"/>
      <c r="P26" s="17"/>
      <c r="Q26" s="17"/>
      <c r="R26" s="17"/>
      <c r="S26" s="17"/>
      <c r="T26" s="17"/>
      <c r="U26" s="18"/>
      <c r="V26" s="18"/>
    </row>
    <row r="27" spans="2:22" s="8" customFormat="1" ht="15" customHeight="1" x14ac:dyDescent="0.25">
      <c r="J27" s="11"/>
      <c r="K27" s="70" t="s">
        <v>38</v>
      </c>
      <c r="L27" s="17"/>
      <c r="M27" s="17"/>
      <c r="N27" s="17"/>
      <c r="O27" s="17"/>
      <c r="P27" s="17"/>
      <c r="Q27" s="17"/>
      <c r="R27" s="17"/>
      <c r="S27" s="17"/>
      <c r="T27" s="17"/>
      <c r="U27" s="18"/>
      <c r="V27" s="18"/>
    </row>
    <row r="28" spans="2:22" s="8" customFormat="1" x14ac:dyDescent="0.25">
      <c r="B28" s="9" t="s">
        <v>21</v>
      </c>
      <c r="C28" s="10" t="s">
        <v>31</v>
      </c>
      <c r="D28" s="10"/>
      <c r="E28" s="10"/>
      <c r="F28" s="10"/>
      <c r="G28" s="10"/>
      <c r="H28" s="10"/>
      <c r="I28" s="10"/>
      <c r="J28" s="63"/>
      <c r="K28" s="70"/>
      <c r="L28" s="84"/>
      <c r="M28" s="84"/>
      <c r="N28" s="84"/>
      <c r="O28" s="84"/>
      <c r="P28" s="84"/>
      <c r="Q28" s="84"/>
      <c r="R28" s="84"/>
      <c r="S28" s="17"/>
      <c r="T28" s="17"/>
      <c r="U28" s="18"/>
      <c r="V28" s="18"/>
    </row>
    <row r="29" spans="2:22" s="8" customFormat="1" ht="15.75" thickBot="1" x14ac:dyDescent="0.3">
      <c r="B29" s="9"/>
      <c r="C29" s="10"/>
      <c r="D29" s="10"/>
      <c r="E29" s="10"/>
      <c r="F29" s="10"/>
      <c r="G29" s="10"/>
      <c r="H29" s="10"/>
      <c r="I29" s="10"/>
      <c r="J29" s="63"/>
      <c r="K29" s="70"/>
      <c r="L29" s="84"/>
      <c r="M29" s="84"/>
      <c r="N29" s="84"/>
      <c r="O29" s="84"/>
      <c r="P29" s="84"/>
      <c r="Q29" s="84"/>
      <c r="R29" s="84"/>
      <c r="S29" s="17"/>
      <c r="T29" s="17"/>
      <c r="U29" s="18"/>
      <c r="V29" s="18"/>
    </row>
    <row r="30" spans="2:22" s="8" customFormat="1" ht="15" customHeight="1" thickBot="1" x14ac:dyDescent="0.8">
      <c r="B30" s="12"/>
      <c r="C30" s="30" t="s">
        <v>17</v>
      </c>
      <c r="D30" s="122" t="s">
        <v>16</v>
      </c>
      <c r="E30" s="122"/>
      <c r="F30" s="122" t="s">
        <v>15</v>
      </c>
      <c r="G30" s="122"/>
      <c r="H30" s="31" t="s">
        <v>28</v>
      </c>
      <c r="I30" s="32" t="s">
        <v>8</v>
      </c>
      <c r="J30" s="54"/>
      <c r="K30" s="70"/>
      <c r="L30" s="84"/>
      <c r="M30" s="84"/>
      <c r="N30" s="84"/>
      <c r="O30" s="84"/>
      <c r="P30" s="84"/>
      <c r="Q30" s="84"/>
      <c r="R30" s="84"/>
      <c r="S30" s="17"/>
      <c r="T30" s="17"/>
      <c r="U30" s="18"/>
      <c r="V30" s="18"/>
    </row>
    <row r="31" spans="2:22" s="8" customFormat="1" ht="17.850000000000001" customHeight="1" thickBot="1" x14ac:dyDescent="0.8">
      <c r="B31" s="100" t="str">
        <f>IF(G21="","N/A",IF(G21="INDIVIDUAL ONLY (max 2 players)","INDIVIDUALS ONLY (MAX 2 ENTRIES)","FIRST TEAM"))</f>
        <v>N/A</v>
      </c>
      <c r="C31" s="33" t="str">
        <f>IF($G$21="","N/A","0101")</f>
        <v>N/A</v>
      </c>
      <c r="D31" s="102"/>
      <c r="E31" s="102"/>
      <c r="F31" s="103"/>
      <c r="G31" s="103"/>
      <c r="H31" s="34" t="s">
        <v>29</v>
      </c>
      <c r="I31" s="35"/>
      <c r="J31" s="54"/>
      <c r="K31" s="64"/>
      <c r="L31" s="84"/>
      <c r="M31" s="84"/>
      <c r="N31" s="84"/>
      <c r="O31" s="84"/>
      <c r="P31" s="84"/>
      <c r="Q31" s="84"/>
      <c r="R31" s="84"/>
      <c r="S31" s="17"/>
      <c r="T31" s="17"/>
      <c r="U31" s="18"/>
      <c r="V31" s="18"/>
    </row>
    <row r="32" spans="2:22" s="8" customFormat="1" ht="17.850000000000001" customHeight="1" thickBot="1" x14ac:dyDescent="0.3">
      <c r="B32" s="100"/>
      <c r="C32" s="36" t="str">
        <f>IF($G$21="","N/A","0102")</f>
        <v>N/A</v>
      </c>
      <c r="D32" s="79"/>
      <c r="E32" s="79"/>
      <c r="F32" s="80"/>
      <c r="G32" s="80"/>
      <c r="H32" s="37" t="s">
        <v>29</v>
      </c>
      <c r="I32" s="38"/>
      <c r="J32" s="11"/>
      <c r="K32" s="68" t="s">
        <v>48</v>
      </c>
      <c r="L32" s="19"/>
      <c r="M32" s="19"/>
      <c r="N32" s="19"/>
      <c r="O32" s="19"/>
      <c r="P32" s="19"/>
      <c r="Q32" s="19"/>
      <c r="R32" s="19"/>
      <c r="S32" s="17"/>
      <c r="T32" s="17"/>
      <c r="U32" s="18"/>
      <c r="V32" s="18"/>
    </row>
    <row r="33" spans="2:22" s="8" customFormat="1" ht="17.850000000000001" customHeight="1" thickBot="1" x14ac:dyDescent="0.3">
      <c r="B33" s="100"/>
      <c r="C33" s="36" t="str">
        <f>IF($G$21="","N/A",IF($G$21="INDIVIDUAL ONLY (max 2 players)","N/A","0103"))</f>
        <v>N/A</v>
      </c>
      <c r="D33" s="79"/>
      <c r="E33" s="79"/>
      <c r="F33" s="80"/>
      <c r="G33" s="80"/>
      <c r="H33" s="37" t="s">
        <v>29</v>
      </c>
      <c r="I33" s="38"/>
      <c r="J33" s="11"/>
      <c r="K33" s="68"/>
      <c r="L33" s="125"/>
      <c r="M33" s="125"/>
      <c r="N33" s="125"/>
      <c r="O33" s="125"/>
      <c r="P33" s="125"/>
      <c r="Q33" s="125"/>
      <c r="R33" s="125"/>
      <c r="S33" s="17"/>
      <c r="T33" s="17"/>
      <c r="U33" s="18"/>
      <c r="V33" s="18"/>
    </row>
    <row r="34" spans="2:22" s="8" customFormat="1" ht="17.850000000000001" customHeight="1" thickBot="1" x14ac:dyDescent="0.3">
      <c r="B34" s="100"/>
      <c r="C34" s="36" t="str">
        <f>IF($G$21="","N/A",IF($G$21="INDIVIDUAL ONLY (max 2 players)","N/A","0104"))</f>
        <v>N/A</v>
      </c>
      <c r="D34" s="79"/>
      <c r="E34" s="79"/>
      <c r="F34" s="80"/>
      <c r="G34" s="80"/>
      <c r="H34" s="37" t="s">
        <v>29</v>
      </c>
      <c r="I34" s="38"/>
      <c r="J34" s="11"/>
      <c r="K34" s="68"/>
      <c r="L34" s="84"/>
      <c r="M34" s="84"/>
      <c r="N34" s="84"/>
      <c r="O34" s="84"/>
      <c r="P34" s="84"/>
      <c r="Q34" s="84"/>
      <c r="R34" s="84"/>
      <c r="S34" s="17"/>
      <c r="T34" s="17"/>
      <c r="U34" s="18"/>
      <c r="V34" s="18"/>
    </row>
    <row r="35" spans="2:22" s="8" customFormat="1" ht="17.850000000000001" customHeight="1" thickBot="1" x14ac:dyDescent="0.3">
      <c r="B35" s="100"/>
      <c r="C35" s="36" t="str">
        <f>IF($G$21="","N/A",IF($G$21="INDIVIDUAL ONLY (max 2 players)","N/A","0105"))</f>
        <v>N/A</v>
      </c>
      <c r="D35" s="79"/>
      <c r="E35" s="79"/>
      <c r="F35" s="80"/>
      <c r="G35" s="80"/>
      <c r="H35" s="37" t="s">
        <v>29</v>
      </c>
      <c r="I35" s="38"/>
      <c r="J35" s="11"/>
      <c r="K35" s="68"/>
      <c r="L35" s="126"/>
      <c r="M35" s="126"/>
      <c r="N35" s="126"/>
      <c r="O35" s="126"/>
      <c r="P35" s="126"/>
      <c r="Q35" s="126"/>
      <c r="R35" s="126"/>
      <c r="S35" s="17"/>
      <c r="T35" s="17"/>
      <c r="U35" s="18"/>
      <c r="V35" s="18"/>
    </row>
    <row r="36" spans="2:22" s="8" customFormat="1" ht="17.850000000000001" customHeight="1" thickBot="1" x14ac:dyDescent="0.3">
      <c r="B36" s="101"/>
      <c r="C36" s="39" t="str">
        <f>IF($G$21="","N/A",IF($G$21="INDIVIDUAL ONLY (max 2 players)","N/A","0106"))</f>
        <v>N/A</v>
      </c>
      <c r="D36" s="104"/>
      <c r="E36" s="104"/>
      <c r="F36" s="105"/>
      <c r="G36" s="105"/>
      <c r="H36" s="40" t="s">
        <v>29</v>
      </c>
      <c r="I36" s="41"/>
      <c r="J36" s="11"/>
      <c r="K36" s="70" t="s">
        <v>39</v>
      </c>
      <c r="L36" s="84"/>
      <c r="M36" s="84"/>
      <c r="N36" s="84"/>
      <c r="O36" s="84"/>
      <c r="P36" s="84"/>
      <c r="Q36" s="84"/>
      <c r="R36" s="84"/>
      <c r="S36" s="17"/>
      <c r="T36" s="17"/>
      <c r="U36" s="18"/>
      <c r="V36" s="18"/>
    </row>
    <row r="37" spans="2:22" s="8" customFormat="1" ht="17.850000000000001" customHeight="1" thickBot="1" x14ac:dyDescent="0.3">
      <c r="B37" s="72" t="str">
        <f>IF(G21="","N/A",IF(G21="INDIVIDUAL ONLY (max 2 players)","N/A",IF(G21="ONE","N/A","SECOND TEAM ")))</f>
        <v>N/A</v>
      </c>
      <c r="C37" s="42" t="str">
        <f>IF($G$21="","N/A",IF($G$21="INDIVIDUAL ONLY (max 2 players)","N/A",IF($G$21="ONE","N/A","0201")))</f>
        <v>N/A</v>
      </c>
      <c r="D37" s="75"/>
      <c r="E37" s="76"/>
      <c r="F37" s="77"/>
      <c r="G37" s="77"/>
      <c r="H37" s="43" t="s">
        <v>30</v>
      </c>
      <c r="I37" s="44"/>
      <c r="J37" s="11"/>
      <c r="K37" s="70"/>
      <c r="L37" s="24"/>
      <c r="M37" s="24"/>
      <c r="N37" s="24"/>
      <c r="O37" s="24"/>
      <c r="P37" s="24"/>
      <c r="Q37" s="24"/>
      <c r="R37" s="24"/>
      <c r="S37" s="20"/>
      <c r="T37" s="17"/>
      <c r="U37" s="18"/>
      <c r="V37" s="18"/>
    </row>
    <row r="38" spans="2:22" s="8" customFormat="1" ht="17.850000000000001" customHeight="1" thickBot="1" x14ac:dyDescent="0.3">
      <c r="B38" s="73"/>
      <c r="C38" s="45" t="str">
        <f>IF($G$21="","N/A",IF($G$21="INDIVIDUAL ONLY (max 2 players)","N/A",IF($G$21="ONE","N/A","0202")))</f>
        <v>N/A</v>
      </c>
      <c r="D38" s="78"/>
      <c r="E38" s="79"/>
      <c r="F38" s="80"/>
      <c r="G38" s="80"/>
      <c r="H38" s="46" t="s">
        <v>30</v>
      </c>
      <c r="I38" s="47"/>
      <c r="J38" s="11"/>
      <c r="K38" s="70"/>
      <c r="L38" s="24"/>
      <c r="M38" s="24"/>
      <c r="N38" s="24"/>
      <c r="O38" s="24"/>
      <c r="P38" s="24"/>
      <c r="Q38" s="24"/>
      <c r="R38" s="24"/>
      <c r="S38" s="20"/>
      <c r="T38" s="17"/>
      <c r="U38" s="18"/>
      <c r="V38" s="18"/>
    </row>
    <row r="39" spans="2:22" s="8" customFormat="1" ht="17.850000000000001" customHeight="1" thickBot="1" x14ac:dyDescent="0.3">
      <c r="B39" s="73"/>
      <c r="C39" s="45" t="str">
        <f>IF($G$21="","N/A",IF($G$21="INDIVIDUAL ONLY (max 2 players)","N/A",IF($G$21="ONE","N/A","0203")))</f>
        <v>N/A</v>
      </c>
      <c r="D39" s="78"/>
      <c r="E39" s="79"/>
      <c r="F39" s="80"/>
      <c r="G39" s="80"/>
      <c r="H39" s="46" t="s">
        <v>30</v>
      </c>
      <c r="I39" s="47"/>
      <c r="J39" s="11"/>
      <c r="K39" s="70"/>
      <c r="L39" s="24"/>
      <c r="M39" s="24"/>
      <c r="N39" s="24"/>
      <c r="O39" s="24"/>
      <c r="P39" s="24"/>
      <c r="Q39" s="24"/>
      <c r="R39" s="24"/>
      <c r="S39" s="20"/>
      <c r="T39" s="17"/>
      <c r="U39" s="18"/>
      <c r="V39" s="18"/>
    </row>
    <row r="40" spans="2:22" s="8" customFormat="1" ht="17.850000000000001" customHeight="1" thickBot="1" x14ac:dyDescent="0.3">
      <c r="B40" s="73"/>
      <c r="C40" s="45" t="str">
        <f>IF($G$21="","N/A",IF($G$21="INDIVIDUAL ONLY (max 2 players)","N/A",IF($G$21="ONE","N/A","0204")))</f>
        <v>N/A</v>
      </c>
      <c r="D40" s="78"/>
      <c r="E40" s="79"/>
      <c r="F40" s="80"/>
      <c r="G40" s="80"/>
      <c r="H40" s="46" t="s">
        <v>30</v>
      </c>
      <c r="I40" s="47"/>
      <c r="J40" s="11"/>
      <c r="K40" s="70"/>
      <c r="L40" s="24"/>
      <c r="M40" s="24"/>
      <c r="N40" s="24"/>
      <c r="O40" s="24"/>
      <c r="P40" s="24"/>
      <c r="Q40" s="24"/>
      <c r="R40" s="24"/>
      <c r="S40" s="17"/>
      <c r="T40" s="17"/>
      <c r="U40" s="18"/>
      <c r="V40" s="18"/>
    </row>
    <row r="41" spans="2:22" s="8" customFormat="1" ht="17.850000000000001" customHeight="1" thickBot="1" x14ac:dyDescent="0.3">
      <c r="B41" s="73"/>
      <c r="C41" s="45" t="str">
        <f>IF($G$21="","N/A",IF($G$21="INDIVIDUAL ONLY (max 2 players)","N/A",IF($G$21="ONE","N/A","0205")))</f>
        <v>N/A</v>
      </c>
      <c r="D41" s="78"/>
      <c r="E41" s="79"/>
      <c r="F41" s="80"/>
      <c r="G41" s="80"/>
      <c r="H41" s="46" t="s">
        <v>30</v>
      </c>
      <c r="I41" s="47"/>
      <c r="J41" s="11"/>
      <c r="K41" s="70"/>
      <c r="L41" s="25"/>
      <c r="M41" s="25"/>
      <c r="N41" s="25"/>
      <c r="O41" s="25"/>
      <c r="P41" s="25"/>
      <c r="Q41" s="25"/>
      <c r="R41" s="25"/>
      <c r="S41" s="65"/>
      <c r="T41" s="17"/>
      <c r="U41" s="18"/>
      <c r="V41" s="18"/>
    </row>
    <row r="42" spans="2:22" s="8" customFormat="1" ht="17.850000000000001" customHeight="1" thickBot="1" x14ac:dyDescent="0.3">
      <c r="B42" s="74"/>
      <c r="C42" s="48" t="str">
        <f>IF($G$21="","N/A",IF($G$21="INDIVIDUAL ONLY (max 2 players)","N/A",IF($G$21="ONE","N/A","0206")))</f>
        <v>N/A</v>
      </c>
      <c r="D42" s="81"/>
      <c r="E42" s="82"/>
      <c r="F42" s="83"/>
      <c r="G42" s="83"/>
      <c r="H42" s="49" t="s">
        <v>30</v>
      </c>
      <c r="I42" s="50"/>
      <c r="J42" s="11"/>
      <c r="K42" s="70"/>
      <c r="L42" s="25"/>
      <c r="M42" s="25"/>
      <c r="N42" s="25"/>
      <c r="O42" s="25"/>
      <c r="P42" s="25"/>
      <c r="Q42" s="25"/>
      <c r="R42" s="25"/>
      <c r="S42" s="65"/>
      <c r="T42" s="17"/>
      <c r="U42" s="18"/>
      <c r="V42" s="18"/>
    </row>
    <row r="43" spans="2:22" s="8" customFormat="1" ht="17.850000000000001" customHeight="1" thickBot="1" x14ac:dyDescent="0.3">
      <c r="B43" s="72" t="str">
        <f>IF(G21="","N/A",IF(G21="INDIVIDUAL ONLY (max 2 players)","N/A",IF(G21="ONE","N/A",IF(G21="TWO","N/A","THIRD TEAM"))))</f>
        <v>N/A</v>
      </c>
      <c r="C43" s="42" t="str">
        <f>IF($G$21="","N/A",IF($G$21="INDIVIDUAL ONLY (max 2 players)","N/A",IF($G$21="ONE","N/A",IF($G$21="TWO","N/A","0301"))))</f>
        <v>N/A</v>
      </c>
      <c r="D43" s="75"/>
      <c r="E43" s="76"/>
      <c r="F43" s="77"/>
      <c r="G43" s="77"/>
      <c r="H43" s="43" t="s">
        <v>30</v>
      </c>
      <c r="I43" s="44"/>
      <c r="J43" s="11"/>
      <c r="L43" s="25"/>
      <c r="M43" s="25"/>
      <c r="N43" s="25"/>
      <c r="O43" s="25"/>
      <c r="P43" s="25"/>
      <c r="Q43" s="25"/>
      <c r="R43" s="25"/>
      <c r="S43" s="65"/>
      <c r="T43" s="17"/>
      <c r="U43" s="18"/>
      <c r="V43" s="18"/>
    </row>
    <row r="44" spans="2:22" s="8" customFormat="1" ht="17.850000000000001" customHeight="1" thickBot="1" x14ac:dyDescent="0.3">
      <c r="B44" s="73"/>
      <c r="C44" s="45" t="str">
        <f>IF($G$21="","N/A",IF($G$21="INDIVIDUAL ONLY (max 2 players)","N/A",IF($G$21="ONE","N/A",IF($G$21="TWO","N/A","0302"))))</f>
        <v>N/A</v>
      </c>
      <c r="D44" s="78"/>
      <c r="E44" s="79"/>
      <c r="F44" s="80"/>
      <c r="G44" s="80"/>
      <c r="H44" s="46" t="s">
        <v>30</v>
      </c>
      <c r="I44" s="47"/>
      <c r="J44" s="11"/>
      <c r="K44" s="68" t="s">
        <v>44</v>
      </c>
      <c r="L44" s="25"/>
      <c r="M44" s="25"/>
      <c r="N44" s="25"/>
      <c r="O44" s="25"/>
      <c r="P44" s="25"/>
      <c r="Q44" s="25"/>
      <c r="R44" s="25"/>
      <c r="S44" s="65"/>
      <c r="T44" s="17"/>
      <c r="U44" s="18"/>
      <c r="V44" s="18"/>
    </row>
    <row r="45" spans="2:22" s="8" customFormat="1" ht="17.850000000000001" customHeight="1" thickBot="1" x14ac:dyDescent="0.3">
      <c r="B45" s="73"/>
      <c r="C45" s="45" t="str">
        <f>IF($G$21="","N/A",IF($G$21="INDIVIDUAL ONLY (max 2 players)","N/A",IF($G$21="ONE","N/A",IF($G$21="TWO","N/A","0303"))))</f>
        <v>N/A</v>
      </c>
      <c r="D45" s="78"/>
      <c r="E45" s="79"/>
      <c r="F45" s="80"/>
      <c r="G45" s="80"/>
      <c r="H45" s="46" t="s">
        <v>30</v>
      </c>
      <c r="I45" s="47"/>
      <c r="J45" s="11"/>
      <c r="K45" s="68"/>
      <c r="L45" s="25"/>
      <c r="M45" s="25"/>
      <c r="N45" s="25"/>
      <c r="O45" s="25"/>
      <c r="P45" s="25"/>
      <c r="Q45" s="25"/>
      <c r="R45" s="25"/>
      <c r="S45" s="65"/>
      <c r="T45" s="17"/>
      <c r="U45" s="18"/>
      <c r="V45" s="18"/>
    </row>
    <row r="46" spans="2:22" s="8" customFormat="1" ht="17.850000000000001" customHeight="1" thickBot="1" x14ac:dyDescent="0.3">
      <c r="B46" s="73"/>
      <c r="C46" s="45" t="str">
        <f>IF($G$21="","N/A",IF($G$21="INDIVIDUAL ONLY (max 2 players)","N/A",IF($G$21="ONE","N/A",IF($G$21="TWO","N/A","0304"))))</f>
        <v>N/A</v>
      </c>
      <c r="D46" s="78"/>
      <c r="E46" s="79"/>
      <c r="F46" s="80"/>
      <c r="G46" s="80"/>
      <c r="H46" s="46" t="s">
        <v>30</v>
      </c>
      <c r="I46" s="47"/>
      <c r="J46" s="11"/>
      <c r="K46" s="68"/>
      <c r="L46" s="25"/>
      <c r="M46" s="25"/>
      <c r="N46" s="25"/>
      <c r="O46" s="25"/>
      <c r="P46" s="25"/>
      <c r="Q46" s="25"/>
      <c r="R46" s="25"/>
      <c r="S46" s="65"/>
      <c r="T46" s="17"/>
      <c r="U46" s="18"/>
      <c r="V46" s="18"/>
    </row>
    <row r="47" spans="2:22" s="8" customFormat="1" ht="17.850000000000001" customHeight="1" thickBot="1" x14ac:dyDescent="0.3">
      <c r="B47" s="73"/>
      <c r="C47" s="45" t="str">
        <f>IF($G$21="","N/A",IF($G$21="INDIVIDUAL ONLY (max 2 players)","N/A",IF($G$21="ONE","N/A",IF($G$21="TWO","N/A","0305"))))</f>
        <v>N/A</v>
      </c>
      <c r="D47" s="78"/>
      <c r="E47" s="79"/>
      <c r="F47" s="80"/>
      <c r="G47" s="80"/>
      <c r="H47" s="46" t="s">
        <v>30</v>
      </c>
      <c r="I47" s="47"/>
      <c r="J47" s="11"/>
      <c r="K47" s="68"/>
      <c r="L47" s="66"/>
      <c r="M47" s="66"/>
      <c r="N47" s="66"/>
      <c r="O47" s="66"/>
      <c r="P47" s="66"/>
      <c r="Q47" s="66"/>
      <c r="R47" s="66"/>
      <c r="S47" s="65"/>
      <c r="T47" s="17"/>
      <c r="U47" s="18"/>
      <c r="V47" s="18"/>
    </row>
    <row r="48" spans="2:22" s="8" customFormat="1" ht="17.25" customHeight="1" thickBot="1" x14ac:dyDescent="0.3">
      <c r="B48" s="74"/>
      <c r="C48" s="48" t="str">
        <f>IF($G$21="","N/A",IF($G$21="INDIVIDUAL ONLY (max 2 players)","N/A",IF($G$21="ONE","N/A",IF($G$21="TWO","N/A","0306"))))</f>
        <v>N/A</v>
      </c>
      <c r="D48" s="81"/>
      <c r="E48" s="82"/>
      <c r="F48" s="83"/>
      <c r="G48" s="83"/>
      <c r="H48" s="49" t="s">
        <v>30</v>
      </c>
      <c r="I48" s="50"/>
      <c r="J48" s="11"/>
      <c r="K48" s="68"/>
      <c r="L48" s="53"/>
      <c r="M48" s="53"/>
      <c r="N48" s="53"/>
      <c r="O48" s="53"/>
      <c r="P48" s="53"/>
      <c r="Q48" s="53"/>
      <c r="R48" s="53"/>
      <c r="S48" s="65"/>
      <c r="T48" s="17"/>
      <c r="U48" s="18"/>
      <c r="V48" s="18"/>
    </row>
    <row r="49" spans="2:22" s="8" customFormat="1" ht="17.850000000000001" customHeight="1" thickBot="1" x14ac:dyDescent="0.3">
      <c r="B49" s="72" t="str">
        <f>IF(G21="","N/A",IF(G21="INDIVIDUAL ONLY (max 2 players)","N/A",IF(G21="ONE","N/A",IF(G21="TWO","N/A",IF(G21="THREE","N/A","FOURTH TEAM")))))</f>
        <v>N/A</v>
      </c>
      <c r="C49" s="42" t="str">
        <f>IF(G21="","N/A",IF(G21="INDIVIDUAL ONLY (max 2 players)","N/A",IF(G21="ONE","N/A",IF(G21="TWO","N/A",IF(G21="THREE","N/A","0401")))))</f>
        <v>N/A</v>
      </c>
      <c r="D49" s="75"/>
      <c r="E49" s="76"/>
      <c r="F49" s="77"/>
      <c r="G49" s="77"/>
      <c r="H49" s="43" t="s">
        <v>30</v>
      </c>
      <c r="I49" s="44"/>
      <c r="J49" s="11"/>
      <c r="K49" s="64"/>
      <c r="L49" s="25"/>
      <c r="M49" s="25"/>
      <c r="N49" s="25"/>
      <c r="O49" s="25"/>
      <c r="P49" s="25"/>
      <c r="Q49" s="25"/>
      <c r="R49" s="25"/>
      <c r="S49" s="65"/>
      <c r="T49" s="17"/>
      <c r="U49" s="18"/>
      <c r="V49" s="18"/>
    </row>
    <row r="50" spans="2:22" s="8" customFormat="1" ht="17.850000000000001" customHeight="1" thickBot="1" x14ac:dyDescent="0.3">
      <c r="B50" s="73"/>
      <c r="C50" s="45" t="str">
        <f>IF(G21="","N/A",IF(G21="INDIVIDUAL ONLY (max 2 players)","N/A",IF(G21="ONE","N/A",IF(G21="TWO","N/A",IF(G21="THREE","N/A","0402")))))</f>
        <v>N/A</v>
      </c>
      <c r="D50" s="78"/>
      <c r="E50" s="79"/>
      <c r="F50" s="80"/>
      <c r="G50" s="80"/>
      <c r="H50" s="46" t="s">
        <v>30</v>
      </c>
      <c r="I50" s="47"/>
      <c r="J50" s="11"/>
      <c r="K50" s="57"/>
      <c r="L50" s="25"/>
      <c r="M50" s="25"/>
      <c r="N50" s="25"/>
      <c r="O50" s="25"/>
      <c r="P50" s="25"/>
      <c r="Q50" s="25"/>
      <c r="R50" s="25"/>
      <c r="S50" s="65"/>
      <c r="T50" s="17"/>
      <c r="U50" s="18"/>
      <c r="V50" s="18"/>
    </row>
    <row r="51" spans="2:22" s="8" customFormat="1" ht="17.850000000000001" customHeight="1" thickBot="1" x14ac:dyDescent="0.3">
      <c r="B51" s="73"/>
      <c r="C51" s="45" t="str">
        <f>IF(G21="","N/A",IF(G21="INDIVIDUAL ONLY (max 2 players)","N/A",IF(G21="ONE","N/A",IF(G21="TWO","N/A",IF(G21="THREE","N/A","0403")))))</f>
        <v>N/A</v>
      </c>
      <c r="D51" s="78"/>
      <c r="E51" s="79"/>
      <c r="F51" s="80"/>
      <c r="G51" s="80"/>
      <c r="H51" s="46" t="s">
        <v>30</v>
      </c>
      <c r="I51" s="47"/>
      <c r="J51" s="11"/>
      <c r="K51" s="57"/>
      <c r="L51" s="25"/>
      <c r="M51" s="25"/>
      <c r="N51" s="25"/>
      <c r="O51" s="25"/>
      <c r="P51" s="25"/>
      <c r="Q51" s="25"/>
      <c r="R51" s="25"/>
      <c r="S51" s="65"/>
      <c r="T51" s="17"/>
      <c r="U51" s="18"/>
      <c r="V51" s="18"/>
    </row>
    <row r="52" spans="2:22" s="8" customFormat="1" ht="17.850000000000001" customHeight="1" thickBot="1" x14ac:dyDescent="0.3">
      <c r="B52" s="73"/>
      <c r="C52" s="45" t="str">
        <f>IF(G21="","N/A",IF(G21="INDIVIDUAL ONLY (max 2 players)","N/A",IF(G21="ONE","N/A",IF(G21="TWO","N/A",IF(G21="THREE","N/A","0404")))))</f>
        <v>N/A</v>
      </c>
      <c r="D52" s="78"/>
      <c r="E52" s="79"/>
      <c r="F52" s="80"/>
      <c r="G52" s="80"/>
      <c r="H52" s="46" t="s">
        <v>30</v>
      </c>
      <c r="I52" s="47"/>
      <c r="J52" s="11"/>
      <c r="K52" s="57"/>
      <c r="L52" s="25"/>
      <c r="M52" s="25"/>
      <c r="N52" s="25"/>
      <c r="O52" s="25"/>
      <c r="P52" s="25"/>
      <c r="Q52" s="25"/>
      <c r="R52" s="25"/>
      <c r="S52" s="65"/>
      <c r="T52" s="17"/>
      <c r="U52" s="18"/>
      <c r="V52" s="18"/>
    </row>
    <row r="53" spans="2:22" s="8" customFormat="1" ht="17.850000000000001" customHeight="1" thickBot="1" x14ac:dyDescent="0.3">
      <c r="B53" s="73"/>
      <c r="C53" s="45" t="str">
        <f>IF(G21="","N/A",IF(G21="INDIVIDUAL ONLY (max 2 players)","N/A",IF(G21="ONE","N/A",IF(G21="TWO","N/A",IF(G21="THREE","N/A","0405")))))</f>
        <v>N/A</v>
      </c>
      <c r="D53" s="78"/>
      <c r="E53" s="79"/>
      <c r="F53" s="80"/>
      <c r="G53" s="80"/>
      <c r="H53" s="46" t="s">
        <v>30</v>
      </c>
      <c r="I53" s="47"/>
      <c r="J53" s="11"/>
      <c r="K53" s="57"/>
      <c r="L53" s="66"/>
      <c r="M53" s="66"/>
      <c r="N53" s="66"/>
      <c r="O53" s="66"/>
      <c r="P53" s="66"/>
      <c r="Q53" s="66"/>
      <c r="R53" s="66"/>
      <c r="S53" s="65"/>
      <c r="T53" s="17"/>
      <c r="U53" s="18"/>
      <c r="V53" s="18"/>
    </row>
    <row r="54" spans="2:22" s="8" customFormat="1" ht="17.25" customHeight="1" thickBot="1" x14ac:dyDescent="0.3">
      <c r="B54" s="74"/>
      <c r="C54" s="48" t="str">
        <f>IF(G21="","N/A",IF(G21="INDIVIDUAL ONLY (max 2 players)","N/A",IF(G21="ONE","N/A",IF(G21="TWO","N/A",IF(G21="THREE","N/A","0406")))))</f>
        <v>N/A</v>
      </c>
      <c r="D54" s="81"/>
      <c r="E54" s="82"/>
      <c r="F54" s="83"/>
      <c r="G54" s="83"/>
      <c r="H54" s="49" t="s">
        <v>30</v>
      </c>
      <c r="I54" s="50"/>
      <c r="J54" s="11"/>
      <c r="K54" s="57"/>
      <c r="L54" s="53"/>
      <c r="M54" s="53"/>
      <c r="N54" s="53"/>
      <c r="O54" s="53"/>
      <c r="P54" s="53"/>
      <c r="Q54" s="53"/>
      <c r="R54" s="53"/>
      <c r="S54" s="65"/>
      <c r="T54" s="17"/>
      <c r="U54" s="18"/>
      <c r="V54" s="18"/>
    </row>
    <row r="55" spans="2:22" ht="15" customHeight="1" x14ac:dyDescent="0.25">
      <c r="B55" s="51" t="s">
        <v>40</v>
      </c>
    </row>
    <row r="56" spans="2:22" ht="15" customHeight="1" x14ac:dyDescent="0.25">
      <c r="B56" s="51" t="s">
        <v>41</v>
      </c>
    </row>
    <row r="57" spans="2:22" ht="15" customHeight="1" x14ac:dyDescent="0.25">
      <c r="L57" s="21"/>
    </row>
    <row r="58" spans="2:22" ht="15" customHeight="1" x14ac:dyDescent="0.25">
      <c r="B58" s="118" t="s">
        <v>2</v>
      </c>
      <c r="C58" s="118"/>
      <c r="D58" s="118"/>
      <c r="E58" s="118"/>
      <c r="F58" s="118"/>
      <c r="G58" s="118"/>
      <c r="H58" s="118"/>
      <c r="I58" s="118"/>
      <c r="L58" s="21"/>
    </row>
    <row r="59" spans="2:22" ht="15" customHeight="1" x14ac:dyDescent="0.25">
      <c r="B59" s="117" t="s">
        <v>14</v>
      </c>
      <c r="C59" s="117"/>
      <c r="D59" s="117"/>
      <c r="E59" s="117"/>
      <c r="F59" s="117"/>
      <c r="G59" s="117"/>
      <c r="H59" s="117"/>
      <c r="I59" s="117"/>
      <c r="L59" s="21"/>
    </row>
    <row r="60" spans="2:22" ht="15" customHeight="1" x14ac:dyDescent="0.25">
      <c r="B60" s="117" t="s">
        <v>47</v>
      </c>
      <c r="C60" s="117"/>
      <c r="D60" s="117"/>
      <c r="E60" s="117"/>
      <c r="F60" s="117"/>
      <c r="G60" s="117"/>
      <c r="H60" s="117"/>
      <c r="I60" s="117"/>
    </row>
  </sheetData>
  <mergeCells count="97">
    <mergeCell ref="L33:R33"/>
    <mergeCell ref="L34:R34"/>
    <mergeCell ref="D47:E47"/>
    <mergeCell ref="F47:G47"/>
    <mergeCell ref="D48:E48"/>
    <mergeCell ref="F48:G48"/>
    <mergeCell ref="F33:G33"/>
    <mergeCell ref="D34:E34"/>
    <mergeCell ref="F34:G34"/>
    <mergeCell ref="D43:E43"/>
    <mergeCell ref="F43:G43"/>
    <mergeCell ref="D46:E46"/>
    <mergeCell ref="F46:G46"/>
    <mergeCell ref="L35:R35"/>
    <mergeCell ref="K32:K35"/>
    <mergeCell ref="L36:R36"/>
    <mergeCell ref="D30:E30"/>
    <mergeCell ref="F30:G30"/>
    <mergeCell ref="L30:R30"/>
    <mergeCell ref="L31:R31"/>
    <mergeCell ref="D32:E32"/>
    <mergeCell ref="F32:G32"/>
    <mergeCell ref="D33:E33"/>
    <mergeCell ref="D37:E37"/>
    <mergeCell ref="F37:G37"/>
    <mergeCell ref="D38:E38"/>
    <mergeCell ref="F38:G38"/>
    <mergeCell ref="D39:E39"/>
    <mergeCell ref="F39:G39"/>
    <mergeCell ref="D40:E40"/>
    <mergeCell ref="B60:I60"/>
    <mergeCell ref="B58:I58"/>
    <mergeCell ref="B59:I59"/>
    <mergeCell ref="B22:H22"/>
    <mergeCell ref="B43:B48"/>
    <mergeCell ref="B37:B42"/>
    <mergeCell ref="F40:G40"/>
    <mergeCell ref="D41:E41"/>
    <mergeCell ref="F41:G41"/>
    <mergeCell ref="D42:E42"/>
    <mergeCell ref="F42:G42"/>
    <mergeCell ref="B24:I24"/>
    <mergeCell ref="B26:I26"/>
    <mergeCell ref="B15:C15"/>
    <mergeCell ref="D15:I15"/>
    <mergeCell ref="D44:E44"/>
    <mergeCell ref="F44:G44"/>
    <mergeCell ref="D45:E45"/>
    <mergeCell ref="F45:G45"/>
    <mergeCell ref="B31:B36"/>
    <mergeCell ref="D31:E31"/>
    <mergeCell ref="F31:G31"/>
    <mergeCell ref="D35:E35"/>
    <mergeCell ref="F35:G35"/>
    <mergeCell ref="D36:E36"/>
    <mergeCell ref="F36:G36"/>
    <mergeCell ref="L3:R3"/>
    <mergeCell ref="L4:R4"/>
    <mergeCell ref="B17:F17"/>
    <mergeCell ref="G17:I17"/>
    <mergeCell ref="B18:C18"/>
    <mergeCell ref="D18:I18"/>
    <mergeCell ref="C9:I9"/>
    <mergeCell ref="C10:I10"/>
    <mergeCell ref="C11:I11"/>
    <mergeCell ref="C12:G12"/>
    <mergeCell ref="B8:I8"/>
    <mergeCell ref="B14:I14"/>
    <mergeCell ref="B16:C16"/>
    <mergeCell ref="D16:E16"/>
    <mergeCell ref="F16:G16"/>
    <mergeCell ref="H16:I16"/>
    <mergeCell ref="L29:R29"/>
    <mergeCell ref="L19:R19"/>
    <mergeCell ref="B21:F21"/>
    <mergeCell ref="G21:I21"/>
    <mergeCell ref="L28:R28"/>
    <mergeCell ref="B19:H19"/>
    <mergeCell ref="B49:B54"/>
    <mergeCell ref="D49:E49"/>
    <mergeCell ref="F49:G49"/>
    <mergeCell ref="D50:E50"/>
    <mergeCell ref="F50:G50"/>
    <mergeCell ref="D51:E51"/>
    <mergeCell ref="F51:G51"/>
    <mergeCell ref="D52:E52"/>
    <mergeCell ref="F52:G52"/>
    <mergeCell ref="D53:E53"/>
    <mergeCell ref="F53:G53"/>
    <mergeCell ref="D54:E54"/>
    <mergeCell ref="F54:G54"/>
    <mergeCell ref="K3:K11"/>
    <mergeCell ref="K13:K17"/>
    <mergeCell ref="K19:K25"/>
    <mergeCell ref="K27:K30"/>
    <mergeCell ref="K36:K42"/>
    <mergeCell ref="K44:K48"/>
  </mergeCells>
  <conditionalFormatting sqref="B31:B36">
    <cfRule type="cellIs" dxfId="6" priority="4" stopIfTrue="1" operator="equal">
      <formula>"N/A"</formula>
    </cfRule>
  </conditionalFormatting>
  <conditionalFormatting sqref="B37:B42">
    <cfRule type="cellIs" dxfId="5" priority="5" stopIfTrue="1" operator="equal">
      <formula>"N/A"</formula>
    </cfRule>
  </conditionalFormatting>
  <conditionalFormatting sqref="B43:B48">
    <cfRule type="cellIs" dxfId="4" priority="6" stopIfTrue="1" operator="equal">
      <formula>"N/A"</formula>
    </cfRule>
  </conditionalFormatting>
  <conditionalFormatting sqref="C31">
    <cfRule type="cellIs" dxfId="3" priority="9" stopIfTrue="1" operator="equal">
      <formula>"N/A"</formula>
    </cfRule>
  </conditionalFormatting>
  <conditionalFormatting sqref="C32:C48">
    <cfRule type="cellIs" dxfId="2" priority="10" stopIfTrue="1" operator="equal">
      <formula>"N/A"</formula>
    </cfRule>
  </conditionalFormatting>
  <conditionalFormatting sqref="B49:B54">
    <cfRule type="cellIs" dxfId="1" priority="1" stopIfTrue="1" operator="equal">
      <formula>"N/A"</formula>
    </cfRule>
  </conditionalFormatting>
  <conditionalFormatting sqref="C49:C54">
    <cfRule type="cellIs" dxfId="0" priority="2" stopIfTrue="1" operator="equal">
      <formula>"N/A"</formula>
    </cfRule>
  </conditionalFormatting>
  <dataValidations count="3">
    <dataValidation type="list" operator="equal" allowBlank="1" sqref="JC23:JF26 SY23:TB26 ACU23:ACX26 AMQ23:AMT26 AWM23:AWP26 BGI23:BGL26 BQE23:BQH26 CAA23:CAD26 CJW23:CJZ26 CTS23:CTV26 DDO23:DDR26 DNK23:DNN26 DXG23:DXJ26 EHC23:EHF26 EQY23:ERB26 FAU23:FAX26 FKQ23:FKT26 FUM23:FUP26 GEI23:GEL26 GOE23:GOH26 GYA23:GYD26 HHW23:HHZ26 HRS23:HRV26 IBO23:IBR26 ILK23:ILN26 IVG23:IVJ26 JFC23:JFF26 JOY23:JPB26 JYU23:JYX26 KIQ23:KIT26 KSM23:KSP26 LCI23:LCL26 LME23:LMH26 LWA23:LWD26 MFW23:MFZ26 MPS23:MPV26 MZO23:MZR26 NJK23:NJN26 NTG23:NTJ26 ODC23:ODF26 OMY23:ONB26 OWU23:OWX26 PGQ23:PGT26 PQM23:PQP26 QAI23:QAL26 QKE23:QKH26 QUA23:QUD26 RDW23:RDZ26 RNS23:RNV26 RXO23:RXR26 SHK23:SHN26 SRG23:SRJ26 TBC23:TBF26 TKY23:TLB26 TUU23:TUX26 UEQ23:UET26 UOM23:UOP26 UYI23:UYL26 VIE23:VIH26 VSA23:VSD26 WBW23:WBZ26 WLS23:WLV26 WLS21:WLV21 WBW21:WBZ21 VSA21:VSD21 VIE21:VIH21 UYI21:UYL21 UOM21:UOP21 UEQ21:UET21 TUU21:TUX21 TKY21:TLB21 TBC21:TBF21 SRG21:SRJ21 SHK21:SHN21 RXO21:RXR21 RNS21:RNV21 RDW21:RDZ21 QUA21:QUD21 QKE21:QKH21 QAI21:QAL21 PQM21:PQP21 PGQ21:PGT21 OWU21:OWX21 OMY21:ONB21 ODC21:ODF21 NTG21:NTJ21 NJK21:NJN21 MZO21:MZR21 MPS21:MPV21 MFW21:MFZ21 LWA21:LWD21 LME21:LMH21 LCI21:LCL21 KSM21:KSP21 KIQ21:KIT21 JYU21:JYX21 JOY21:JPB21 JFC21:JFF21 IVG21:IVJ21 ILK21:ILN21 IBO21:IBR21 HRS21:HRV21 HHW21:HHZ21 GYA21:GYD21 GOE21:GOH21 GEI21:GEL21 FUM21:FUP21 FKQ21:FKT21 FAU21:FAX21 EQY21:ERB21 EHC21:EHF21 DXG21:DXJ21 DNK21:DNN21 DDO21:DDR21 CTS21:CTV21 CJW21:CJZ21 CAA21:CAD21 BQE21:BQH21 BGI21:BGL21 AWM21:AWP21 AMQ21:AMT21 ACU21:ACX21 SY21:TB21 JC21:JF21 WVO21:WVR21 WVO23:WVR26">
      <formula1>"INDIVIDUAL ONLY (max 2 players),ONE,TWO,THREE,FOUR"</formula1>
      <formula2>0</formula2>
    </dataValidation>
    <dataValidation type="whole" operator="greaterThanOrEqual" allowBlank="1" showInputMessage="1" showErrorMessage="1" sqref="I19">
      <formula1>0</formula1>
    </dataValidation>
    <dataValidation operator="equal" allowBlank="1" sqref="G23:I23"/>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'Data Validation'!$B$1:$B$2</xm:f>
          </x14:formula1>
          <xm:sqref>I22 I31:I54</xm:sqref>
        </x14:dataValidation>
        <x14:dataValidation type="list" allowBlank="1" showInputMessage="1" showErrorMessage="1">
          <x14:formula1>
            <xm:f>'Data Validation'!$C$1:$C$2</xm:f>
          </x14:formula1>
          <xm:sqref>H37:H54</xm:sqref>
        </x14:dataValidation>
        <x14:dataValidation type="list" operator="equal" allowBlank="1">
          <x14:formula1>
            <xm:f>'Data Validation'!$A$1:$A$5</xm:f>
          </x14:formula1>
          <xm:sqref>G21:I21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election activeCell="B16" sqref="B16"/>
    </sheetView>
  </sheetViews>
  <sheetFormatPr defaultRowHeight="15" x14ac:dyDescent="0.25"/>
  <cols>
    <col min="1" max="1" width="31.140625" bestFit="1" customWidth="1"/>
  </cols>
  <sheetData>
    <row r="1" spans="1:3" x14ac:dyDescent="0.25">
      <c r="A1" t="s">
        <v>9</v>
      </c>
      <c r="B1" t="s">
        <v>1</v>
      </c>
      <c r="C1" t="s">
        <v>29</v>
      </c>
    </row>
    <row r="2" spans="1:3" x14ac:dyDescent="0.25">
      <c r="A2" t="s">
        <v>10</v>
      </c>
      <c r="B2" t="s">
        <v>12</v>
      </c>
      <c r="C2" t="s">
        <v>30</v>
      </c>
    </row>
    <row r="3" spans="1:3" x14ac:dyDescent="0.25">
      <c r="A3" t="s">
        <v>11</v>
      </c>
    </row>
    <row r="4" spans="1:3" x14ac:dyDescent="0.25">
      <c r="A4" t="s">
        <v>20</v>
      </c>
    </row>
    <row r="5" spans="1:3" x14ac:dyDescent="0.25">
      <c r="A5"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Snooker</vt:lpstr>
      <vt:lpstr>Data Validation</vt:lpstr>
      <vt:lpstr>Snooker!Print_Area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Shapland</dc:creator>
  <cp:lastModifiedBy>Ben Hubbard</cp:lastModifiedBy>
  <cp:lastPrinted>2016-10-19T19:35:18Z</cp:lastPrinted>
  <dcterms:created xsi:type="dcterms:W3CDTF">2016-10-18T14:48:36Z</dcterms:created>
  <dcterms:modified xsi:type="dcterms:W3CDTF">2023-03-02T11:30:27Z</dcterms:modified>
</cp:coreProperties>
</file>