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Benney\Dropbox\UPC Folder\Events\BUCS snooker\"/>
    </mc:Choice>
  </mc:AlternateContent>
  <xr:revisionPtr revIDLastSave="0" documentId="13_ncr:1_{45351BF2-A508-4524-B71D-FF855D5A9AFA}" xr6:coauthVersionLast="47" xr6:coauthVersionMax="47" xr10:uidLastSave="{00000000-0000-0000-0000-000000000000}"/>
  <bookViews>
    <workbookView xWindow="-120" yWindow="-120" windowWidth="29040" windowHeight="15720" xr2:uid="{00000000-000D-0000-FFFF-FFFF00000000}"/>
  </bookViews>
  <sheets>
    <sheet name="SNOOKER 2425" sheetId="1" r:id="rId1"/>
    <sheet name="Data Validation" sheetId="2" state="hidden" r:id="rId2"/>
  </sheets>
  <definedNames>
    <definedName name="_xlnm.Print_Area" localSheetId="0">'SNOOKER 2425'!$A:$K</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5" i="1" l="1"/>
  <c r="C54" i="1"/>
  <c r="C53" i="1"/>
  <c r="C52" i="1"/>
  <c r="C51" i="1"/>
  <c r="C50" i="1"/>
  <c r="B50" i="1"/>
  <c r="B44" i="1"/>
  <c r="B38" i="1"/>
  <c r="B32" i="1" l="1"/>
  <c r="C49" i="1" l="1"/>
  <c r="C48" i="1"/>
  <c r="C47" i="1"/>
  <c r="C46" i="1"/>
  <c r="C45" i="1"/>
  <c r="C44" i="1"/>
  <c r="C43" i="1"/>
  <c r="C42" i="1"/>
  <c r="C41" i="1"/>
  <c r="C40" i="1"/>
  <c r="C39" i="1"/>
  <c r="C38" i="1"/>
  <c r="C37" i="1"/>
  <c r="C36" i="1"/>
  <c r="C35" i="1"/>
  <c r="C34" i="1"/>
  <c r="C33" i="1"/>
  <c r="C32" i="1"/>
</calcChain>
</file>

<file path=xl/sharedStrings.xml><?xml version="1.0" encoding="utf-8"?>
<sst xmlns="http://schemas.openxmlformats.org/spreadsheetml/2006/main" count="81" uniqueCount="52">
  <si>
    <t xml:space="preserve"> Do any players require reasonable adjustment owing to disability or otherwise?</t>
  </si>
  <si>
    <t>YES</t>
  </si>
  <si>
    <r>
      <rPr>
        <b/>
        <sz val="11"/>
        <color theme="1"/>
        <rFont val="Calibri"/>
        <family val="2"/>
        <scheme val="minor"/>
      </rPr>
      <t xml:space="preserve"> </t>
    </r>
    <r>
      <rPr>
        <b/>
        <u/>
        <sz val="11"/>
        <color theme="1"/>
        <rFont val="Calibri"/>
        <family val="2"/>
        <scheme val="minor"/>
      </rPr>
      <t>FAO: ATHLETIC UNION/STUDENTS' UNION OFFICERS</t>
    </r>
  </si>
  <si>
    <t>MAIN CONTACT OF DELEGATION (must be one of the entrants named below)</t>
  </si>
  <si>
    <t xml:space="preserve"> First name:</t>
  </si>
  <si>
    <t xml:space="preserve"> Surname:</t>
  </si>
  <si>
    <t xml:space="preserve"> Email address:</t>
  </si>
  <si>
    <t>Captain?</t>
  </si>
  <si>
    <t>ONE</t>
  </si>
  <si>
    <t>TWO</t>
  </si>
  <si>
    <t>THREE</t>
  </si>
  <si>
    <t>NO</t>
  </si>
  <si>
    <t xml:space="preserve"> How many teams do you want to enter?</t>
  </si>
  <si>
    <t xml:space="preserve"> Please ensure that all of the above named players comply with the eligibility criteria of</t>
  </si>
  <si>
    <t xml:space="preserve"> Surname</t>
  </si>
  <si>
    <t xml:space="preserve"> First Name</t>
  </si>
  <si>
    <t xml:space="preserve"> Code</t>
  </si>
  <si>
    <t>INDIVIDUAL ONLY (max 2 players)</t>
  </si>
  <si>
    <t>FOUR OR MORE</t>
  </si>
  <si>
    <t xml:space="preserve">● </t>
  </si>
  <si>
    <t>This form is designed to provide UPC with the full details of your entry</t>
  </si>
  <si>
    <t>You may also use it to guide your AU in completing the BUCS Play submission</t>
  </si>
  <si>
    <t>Please refer to the accompanying Guidance Notes before completing this form</t>
  </si>
  <si>
    <r>
      <t xml:space="preserve">You </t>
    </r>
    <r>
      <rPr>
        <u/>
        <sz val="11"/>
        <color indexed="8"/>
        <rFont val="Calibri"/>
        <family val="2"/>
      </rPr>
      <t>must</t>
    </r>
    <r>
      <rPr>
        <sz val="11"/>
        <color indexed="8"/>
        <rFont val="Calibri"/>
        <family val="2"/>
      </rPr>
      <t xml:space="preserve"> complete </t>
    </r>
    <r>
      <rPr>
        <u/>
        <sz val="11"/>
        <color indexed="8"/>
        <rFont val="Calibri"/>
        <family val="2"/>
      </rPr>
      <t>all</t>
    </r>
    <r>
      <rPr>
        <sz val="11"/>
        <color indexed="8"/>
        <rFont val="Calibri"/>
        <family val="2"/>
      </rPr>
      <t xml:space="preserve"> of the yellow-shaded cells:</t>
    </r>
  </si>
  <si>
    <t>Entry deadlines:</t>
  </si>
  <si>
    <t>PLAYER DETAILS FORM</t>
  </si>
  <si>
    <t>Which Indv comp?</t>
  </si>
  <si>
    <t>Championship</t>
  </si>
  <si>
    <t>Trophy</t>
  </si>
  <si>
    <t>Ensure you list players in descending order of ability (i.e. best player first)</t>
  </si>
  <si>
    <t xml:space="preserve"> Institution:</t>
  </si>
  <si>
    <t xml:space="preserve"> Approx. no. members/players in your club/society/tournaments:</t>
  </si>
  <si>
    <t>6. All players in institution first teams, as well as individuals from institutions not sending any teams, will enter the Individual Championship. The remaining non-first team players at the event by default will enter the Individual Trophy. However, any non-first team players may wish to play at Championship level instead of Trophy level: Please denote this in column H in the form on the left. Note that the Individual Trophy will only take place if the size of its field is at least sixteen competitors, and it constitutes at least 20% of the overall entry into the event. If the Individual Trophy does not take place then all competitors will play in the Individual Championship.</t>
  </si>
  <si>
    <t>and provide the same player details for those further teams.</t>
  </si>
  <si>
    <t xml:space="preserve"> BUCS before approving entries via the BUCS Play system</t>
  </si>
  <si>
    <t>Entry notes:</t>
  </si>
  <si>
    <t xml:space="preserve">We would strongly encourage all institutions provide contact details in case of emergencies, although this is not compulsory. </t>
  </si>
  <si>
    <t>If you wish to enter details for more than four teams, please copy rows 50 to 55</t>
  </si>
  <si>
    <r>
      <t xml:space="preserve">7. Do </t>
    </r>
    <r>
      <rPr>
        <u/>
        <sz val="11"/>
        <color rgb="FF000000"/>
        <rFont val="Calibri"/>
        <family val="2"/>
      </rPr>
      <t>not</t>
    </r>
    <r>
      <rPr>
        <sz val="11"/>
        <color indexed="8"/>
        <rFont val="Calibri"/>
        <family val="2"/>
      </rPr>
      <t xml:space="preserve"> submit </t>
    </r>
    <r>
      <rPr>
        <b/>
        <sz val="11"/>
        <color rgb="FF000000"/>
        <rFont val="Calibri"/>
        <family val="2"/>
      </rPr>
      <t>reserves</t>
    </r>
    <r>
      <rPr>
        <sz val="11"/>
        <color indexed="8"/>
        <rFont val="Calibri"/>
        <family val="2"/>
      </rPr>
      <t xml:space="preserve"> until after the first entry deadline. Reserves allow institutions to replace players in case of a withdrawal, but can only replace a player in the lowest ranked team. These players can be entered in the 'stage 2' process on BUCS Play and need to be approved by the athletic/students' union. There is no charge for listing reserves, but a surcharge will be paid if moved into a team after the entry deadline.</t>
    </r>
  </si>
  <si>
    <r>
      <t xml:space="preserve">2. Please note that the entry fees will be invoiced to your AU/SU via BUCS. Do </t>
    </r>
    <r>
      <rPr>
        <u/>
        <sz val="11"/>
        <rFont val="Calibri"/>
        <family val="2"/>
        <scheme val="minor"/>
      </rPr>
      <t>not</t>
    </r>
    <r>
      <rPr>
        <sz val="11"/>
        <rFont val="Calibri"/>
        <family val="2"/>
        <scheme val="minor"/>
      </rPr>
      <t xml:space="preserve"> send any money direct to UPC.</t>
    </r>
  </si>
  <si>
    <t xml:space="preserve"> Contact phone number(s) (preferably mobile):</t>
  </si>
  <si>
    <r>
      <t xml:space="preserve">1. ENTRIES WILL ONLY BE ACCEPTED IF RECIEVED VIA BUCS Play AND YOU COMPLETE AND SEND THIS FORM TO </t>
    </r>
    <r>
      <rPr>
        <b/>
        <u/>
        <sz val="11"/>
        <color rgb="FF0070C0"/>
        <rFont val="Calibri"/>
        <family val="2"/>
        <scheme val="minor"/>
      </rPr>
      <t>jon.shapland@upc-pool.org.uk</t>
    </r>
    <r>
      <rPr>
        <b/>
        <sz val="11"/>
        <color rgb="FFC00000"/>
        <rFont val="Calibri"/>
        <family val="2"/>
        <scheme val="minor"/>
      </rPr>
      <t xml:space="preserve">. </t>
    </r>
    <r>
      <rPr>
        <b/>
        <sz val="11"/>
        <rFont val="Calibri"/>
        <family val="2"/>
        <scheme val="minor"/>
      </rPr>
      <t xml:space="preserve">
Ensure all players have been entered on BUCS Play and have been approved by your athletic/students' union before completing this form and sending this to the UPC. Start the process of registering on BUCS Play as soon as possible and submit it in good time, this should be institutions priority before the entry deadline. </t>
    </r>
    <r>
      <rPr>
        <sz val="11"/>
        <rFont val="Calibri"/>
        <family val="2"/>
        <scheme val="minor"/>
      </rPr>
      <t>Do not leave it until the last minute as the UPC will not be held responsible should there be issues such as computer malfunction, lack of university staff to approve entries, or any application errors.</t>
    </r>
  </si>
  <si>
    <t>5. Teams are made of up five or six players, where five will play in a single match. Note that the captain need not be the strongest player in the team.</t>
  </si>
  <si>
    <t>BUCS-UPC SNOOKER</t>
  </si>
  <si>
    <t>CHAMPIONSHIPS 2024-2025</t>
  </si>
  <si>
    <t>13-16 March 2025</t>
  </si>
  <si>
    <t>Tuesday 18 February 2025 @ 23:59pm for students to register on BUCS Play</t>
  </si>
  <si>
    <t>Thursday 20 February 2025 @ 23:59pm for AUs/SUs to approve all entries</t>
  </si>
  <si>
    <r>
      <t xml:space="preserve">4. For the purpose of ranking players in the individual competitions, </t>
    </r>
    <r>
      <rPr>
        <b/>
        <sz val="11"/>
        <rFont val="Calibri"/>
        <family val="2"/>
        <scheme val="minor"/>
      </rPr>
      <t>players must be listed in order of strength within teams</t>
    </r>
    <r>
      <rPr>
        <sz val="11"/>
        <rFont val="Calibri"/>
        <family val="2"/>
        <scheme val="minor"/>
      </rPr>
      <t xml:space="preserve">. </t>
    </r>
    <r>
      <rPr>
        <b/>
        <sz val="11"/>
        <rFont val="Calibri"/>
        <family val="2"/>
        <scheme val="minor"/>
      </rPr>
      <t>Note that your first team must be your best team with the strongest players at the top, and so on.</t>
    </r>
  </si>
  <si>
    <r>
      <t xml:space="preserve">3. There is no limit of the number of teams per university, but </t>
    </r>
    <r>
      <rPr>
        <b/>
        <sz val="11"/>
        <rFont val="Calibri"/>
        <family val="2"/>
        <scheme val="minor"/>
      </rPr>
      <t>note a maximum of 32 teams will be accepted</t>
    </r>
    <r>
      <rPr>
        <sz val="11"/>
        <rFont val="Calibri"/>
        <family val="2"/>
        <scheme val="minor"/>
      </rPr>
      <t>. Preference will be given to first teams, then second teams, etc then to teams highest in the competition rankings. For example, if 40 entries are received comprised of 20 first teams, 15 second teams, and 5 third teams, then all of the first teams, and the 7 highest-ranked second teams would be accepted (with the highest ranked second team not entered being first reserve, and so on down the ranking list).</t>
    </r>
  </si>
  <si>
    <t>The Towers, Mansfield</t>
  </si>
  <si>
    <t>and Cueball, Derby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</si>
</sst>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b/>
      <sz val="11"/>
      <color theme="1"/>
      <name val="Calibri"/>
      <family val="2"/>
      <scheme val="minor"/>
    </font>
    <font>
      <b/>
      <sz val="11"/>
      <color rgb="FF00B050"/>
      <name val="Calibri"/>
      <family val="2"/>
      <scheme val="minor"/>
    </font>
    <font>
      <b/>
      <u/>
      <sz val="11"/>
      <color theme="1"/>
      <name val="Calibri"/>
      <family val="2"/>
      <scheme val="minor"/>
    </font>
    <font>
      <i/>
      <sz val="11"/>
      <color theme="1"/>
      <name val="Calibri"/>
      <family val="2"/>
      <scheme val="minor"/>
    </font>
    <font>
      <b/>
      <u/>
      <sz val="15"/>
      <color theme="1"/>
      <name val="Calibri"/>
      <family val="2"/>
      <scheme val="minor"/>
    </font>
    <font>
      <sz val="11"/>
      <color rgb="FFFF0000"/>
      <name val="Calibri"/>
      <family val="2"/>
      <scheme val="minor"/>
    </font>
    <font>
      <b/>
      <sz val="40"/>
      <color rgb="FFFF0000"/>
      <name val="Calibri"/>
      <family val="2"/>
      <scheme val="minor"/>
    </font>
    <font>
      <sz val="11"/>
      <color indexed="8"/>
      <name val="Calibri"/>
      <family val="2"/>
    </font>
    <font>
      <b/>
      <sz val="11"/>
      <color indexed="8"/>
      <name val="Calibri"/>
      <family val="2"/>
    </font>
    <font>
      <b/>
      <sz val="11"/>
      <color indexed="57"/>
      <name val="Calibri"/>
      <family val="2"/>
    </font>
    <font>
      <sz val="11"/>
      <color rgb="FF7030A0"/>
      <name val="Calibri"/>
      <family val="2"/>
    </font>
    <font>
      <b/>
      <sz val="11"/>
      <color rgb="FF7030A0"/>
      <name val="Calibri"/>
      <family val="2"/>
    </font>
    <font>
      <sz val="11"/>
      <color theme="8"/>
      <name val="Calibri"/>
      <family val="2"/>
    </font>
    <font>
      <sz val="11"/>
      <color theme="8"/>
      <name val="Calibri"/>
      <family val="2"/>
      <scheme val="minor"/>
    </font>
    <font>
      <b/>
      <sz val="40"/>
      <color rgb="FF7030A0"/>
      <name val="Calibri"/>
      <family val="2"/>
    </font>
    <font>
      <u/>
      <sz val="11"/>
      <color indexed="8"/>
      <name val="Calibri"/>
      <family val="2"/>
    </font>
    <font>
      <b/>
      <sz val="11"/>
      <color rgb="FF0070C0"/>
      <name val="Calibri"/>
      <family val="2"/>
    </font>
    <font>
      <b/>
      <sz val="11"/>
      <color rgb="FF00B050"/>
      <name val="Calibri"/>
      <family val="2"/>
    </font>
    <font>
      <sz val="11"/>
      <color rgb="FF00B050"/>
      <name val="Calibri"/>
      <family val="2"/>
    </font>
    <font>
      <i/>
      <sz val="10"/>
      <color theme="1"/>
      <name val="Calibri"/>
      <family val="2"/>
      <scheme val="minor"/>
    </font>
    <font>
      <u/>
      <sz val="11"/>
      <name val="Calibri"/>
      <family val="2"/>
      <scheme val="minor"/>
    </font>
    <font>
      <sz val="11"/>
      <name val="Calibri"/>
      <family val="2"/>
      <scheme val="minor"/>
    </font>
    <font>
      <b/>
      <sz val="11"/>
      <name val="Calibri"/>
      <family val="2"/>
      <scheme val="minor"/>
    </font>
    <font>
      <b/>
      <sz val="11"/>
      <color rgb="FFFF0000"/>
      <name val="Calibri"/>
      <family val="2"/>
    </font>
    <font>
      <sz val="11"/>
      <color rgb="FFFF0000"/>
      <name val="Calibri"/>
      <family val="2"/>
    </font>
    <font>
      <b/>
      <sz val="11"/>
      <color rgb="FFC00000"/>
      <name val="Calibri"/>
      <family val="2"/>
      <scheme val="minor"/>
    </font>
    <font>
      <sz val="11"/>
      <color rgb="FFC00000"/>
      <name val="Calibri"/>
      <family val="2"/>
      <scheme val="minor"/>
    </font>
    <font>
      <b/>
      <sz val="11"/>
      <color rgb="FFC00000"/>
      <name val="Calibri"/>
      <family val="2"/>
    </font>
    <font>
      <b/>
      <u/>
      <sz val="15"/>
      <color rgb="FFC00000"/>
      <name val="Calibri"/>
      <family val="2"/>
      <scheme val="minor"/>
    </font>
    <font>
      <i/>
      <sz val="11"/>
      <color rgb="FFC00000"/>
      <name val="Calibri"/>
      <family val="2"/>
      <scheme val="minor"/>
    </font>
    <font>
      <i/>
      <sz val="8"/>
      <color theme="1"/>
      <name val="Calibri"/>
      <family val="2"/>
      <scheme val="minor"/>
    </font>
    <font>
      <b/>
      <u/>
      <sz val="15"/>
      <name val="Calibri"/>
      <family val="2"/>
      <scheme val="minor"/>
    </font>
    <font>
      <sz val="12"/>
      <name val="Calibri"/>
      <family val="2"/>
      <scheme val="minor"/>
    </font>
    <font>
      <i/>
      <sz val="12"/>
      <name val="Calibri"/>
      <family val="2"/>
      <scheme val="minor"/>
    </font>
    <font>
      <b/>
      <u/>
      <sz val="11"/>
      <color rgb="FF0070C0"/>
      <name val="Calibri"/>
      <family val="2"/>
      <scheme val="minor"/>
    </font>
    <font>
      <sz val="11"/>
      <name val="Calibri"/>
      <family val="2"/>
    </font>
    <font>
      <u/>
      <sz val="11"/>
      <color rgb="FF000000"/>
      <name val="Calibri"/>
      <family val="2"/>
    </font>
    <font>
      <b/>
      <sz val="11"/>
      <color rgb="FF000000"/>
      <name val="Calibri"/>
      <family val="2"/>
    </font>
  </fonts>
  <fills count="9">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B0F0"/>
        <bgColor indexed="64"/>
      </patternFill>
    </fill>
    <fill>
      <patternFill patternType="solid">
        <fgColor indexed="9"/>
        <bgColor indexed="26"/>
      </patternFill>
    </fill>
    <fill>
      <patternFill patternType="solid">
        <fgColor indexed="43"/>
        <bgColor indexed="26"/>
      </patternFill>
    </fill>
    <fill>
      <patternFill patternType="solid">
        <fgColor theme="1"/>
        <bgColor indexed="26"/>
      </patternFill>
    </fill>
    <fill>
      <patternFill patternType="solid">
        <fgColor theme="0"/>
        <bgColor indexed="26"/>
      </patternFill>
    </fill>
  </fills>
  <borders count="5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8"/>
      </left>
      <right style="medium">
        <color indexed="8"/>
      </right>
      <top style="medium">
        <color indexed="8"/>
      </top>
      <bottom style="medium">
        <color indexed="8"/>
      </bottom>
      <diagonal/>
    </border>
    <border diagonalUp="1" diagonalDown="1">
      <left style="medium">
        <color indexed="8"/>
      </left>
      <right style="thin">
        <color indexed="8"/>
      </right>
      <top style="medium">
        <color indexed="8"/>
      </top>
      <bottom style="medium">
        <color indexed="8"/>
      </bottom>
      <diagonal style="thin">
        <color indexed="8"/>
      </diagonal>
    </border>
    <border>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medium">
        <color indexed="8"/>
      </left>
      <right/>
      <top style="medium">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medium">
        <color indexed="8"/>
      </left>
      <right/>
      <top style="medium">
        <color indexed="8"/>
      </top>
      <bottom/>
      <diagonal/>
    </border>
    <border>
      <left style="thin">
        <color indexed="8"/>
      </left>
      <right style="medium">
        <color indexed="8"/>
      </right>
      <top style="thin">
        <color indexed="8"/>
      </top>
      <bottom/>
      <diagonal/>
    </border>
    <border>
      <left style="medium">
        <color indexed="64"/>
      </left>
      <right/>
      <top style="medium">
        <color indexed="64"/>
      </top>
      <bottom style="medium">
        <color indexed="8"/>
      </bottom>
      <diagonal/>
    </border>
    <border>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top style="medium">
        <color indexed="8"/>
      </top>
      <bottom style="medium">
        <color indexed="8"/>
      </bottom>
      <diagonal/>
    </border>
    <border>
      <left style="thin">
        <color indexed="8"/>
      </left>
      <right style="medium">
        <color indexed="64"/>
      </right>
      <top style="thin">
        <color indexed="8"/>
      </top>
      <bottom style="thin">
        <color indexed="8"/>
      </bottom>
      <diagonal/>
    </border>
    <border>
      <left style="medium">
        <color indexed="64"/>
      </left>
      <right/>
      <top style="medium">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8"/>
      </left>
      <right style="medium">
        <color indexed="8"/>
      </right>
      <top style="medium">
        <color indexed="8"/>
      </top>
      <bottom style="medium">
        <color indexed="8"/>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8"/>
      </left>
      <right style="thin">
        <color indexed="8"/>
      </right>
      <top style="medium">
        <color indexed="8"/>
      </top>
      <bottom style="thin">
        <color indexed="64"/>
      </bottom>
      <diagonal/>
    </border>
    <border>
      <left style="thin">
        <color indexed="8"/>
      </left>
      <right style="medium">
        <color indexed="8"/>
      </right>
      <top style="medium">
        <color indexed="8"/>
      </top>
      <bottom style="thin">
        <color indexed="64"/>
      </bottom>
      <diagonal/>
    </border>
  </borders>
  <cellStyleXfs count="2">
    <xf numFmtId="0" fontId="0" fillId="0" borderId="0"/>
    <xf numFmtId="0" fontId="8" fillId="0" borderId="0"/>
  </cellStyleXfs>
  <cellXfs count="132">
    <xf numFmtId="0" fontId="0" fillId="0" borderId="0" xfId="0"/>
    <xf numFmtId="0" fontId="0" fillId="2" borderId="0" xfId="0" applyFill="1" applyProtection="1">
      <protection hidden="1"/>
    </xf>
    <xf numFmtId="0" fontId="3" fillId="2" borderId="0" xfId="0" applyFont="1" applyFill="1" applyProtection="1">
      <protection hidden="1"/>
    </xf>
    <xf numFmtId="0" fontId="5" fillId="2" borderId="0" xfId="0" applyFont="1" applyFill="1" applyProtection="1">
      <protection hidden="1"/>
    </xf>
    <xf numFmtId="0" fontId="5" fillId="2" borderId="0" xfId="0" applyFont="1" applyFill="1" applyAlignment="1" applyProtection="1">
      <alignment wrapText="1"/>
      <protection hidden="1"/>
    </xf>
    <xf numFmtId="0" fontId="4" fillId="2" borderId="0" xfId="0" applyFont="1" applyFill="1" applyProtection="1">
      <protection hidden="1"/>
    </xf>
    <xf numFmtId="0" fontId="8" fillId="5" borderId="0" xfId="1" applyFill="1" applyProtection="1">
      <protection hidden="1"/>
    </xf>
    <xf numFmtId="0" fontId="9" fillId="5" borderId="0" xfId="1" applyFont="1" applyFill="1" applyAlignment="1" applyProtection="1">
      <alignment horizontal="right"/>
      <protection hidden="1"/>
    </xf>
    <xf numFmtId="0" fontId="9" fillId="5" borderId="0" xfId="1" applyFont="1" applyFill="1" applyProtection="1">
      <protection hidden="1"/>
    </xf>
    <xf numFmtId="0" fontId="7" fillId="2" borderId="0" xfId="0" applyFont="1" applyFill="1" applyAlignment="1" applyProtection="1">
      <alignment vertical="top"/>
      <protection hidden="1"/>
    </xf>
    <xf numFmtId="0" fontId="9" fillId="7" borderId="17" xfId="1" applyFont="1" applyFill="1" applyBorder="1" applyAlignment="1" applyProtection="1">
      <alignment vertical="center" textRotation="90" wrapText="1"/>
      <protection hidden="1"/>
    </xf>
    <xf numFmtId="49" fontId="0" fillId="2" borderId="0" xfId="0" applyNumberFormat="1" applyFill="1" applyAlignment="1" applyProtection="1">
      <alignment vertical="center"/>
      <protection hidden="1"/>
    </xf>
    <xf numFmtId="49" fontId="1" fillId="2" borderId="0" xfId="0" applyNumberFormat="1" applyFont="1" applyFill="1" applyAlignment="1" applyProtection="1">
      <alignment vertical="center"/>
      <protection hidden="1"/>
    </xf>
    <xf numFmtId="0" fontId="0" fillId="2" borderId="0" xfId="0" applyFill="1" applyAlignment="1" applyProtection="1">
      <alignment vertical="center"/>
      <protection hidden="1"/>
    </xf>
    <xf numFmtId="49" fontId="8" fillId="5" borderId="0" xfId="1" applyNumberFormat="1" applyFill="1" applyAlignment="1" applyProtection="1">
      <alignment vertical="center"/>
      <protection hidden="1"/>
    </xf>
    <xf numFmtId="0" fontId="8" fillId="5" borderId="0" xfId="1" applyFill="1" applyAlignment="1" applyProtection="1">
      <alignment vertical="center"/>
      <protection hidden="1"/>
    </xf>
    <xf numFmtId="49" fontId="11" fillId="5" borderId="0" xfId="1" applyNumberFormat="1" applyFont="1" applyFill="1" applyAlignment="1" applyProtection="1">
      <alignment vertical="center"/>
      <protection hidden="1"/>
    </xf>
    <xf numFmtId="49" fontId="9" fillId="5" borderId="0" xfId="1" applyNumberFormat="1" applyFont="1" applyFill="1" applyAlignment="1" applyProtection="1">
      <alignment horizontal="left" vertical="center"/>
      <protection hidden="1"/>
    </xf>
    <xf numFmtId="0" fontId="8" fillId="5" borderId="0" xfId="1" applyFill="1" applyAlignment="1" applyProtection="1">
      <alignment horizontal="right"/>
      <protection hidden="1"/>
    </xf>
    <xf numFmtId="3" fontId="2" fillId="3" borderId="12" xfId="0" applyNumberFormat="1" applyFont="1" applyFill="1" applyBorder="1" applyAlignment="1" applyProtection="1">
      <alignment horizontal="center"/>
      <protection locked="0"/>
    </xf>
    <xf numFmtId="49" fontId="11" fillId="5" borderId="0" xfId="1" applyNumberFormat="1" applyFont="1" applyFill="1" applyAlignment="1" applyProtection="1">
      <alignment horizontal="left" vertical="center"/>
      <protection hidden="1"/>
    </xf>
    <xf numFmtId="49" fontId="13" fillId="5" borderId="0" xfId="1" applyNumberFormat="1" applyFont="1" applyFill="1" applyAlignment="1" applyProtection="1">
      <alignment horizontal="left" vertical="center"/>
      <protection hidden="1"/>
    </xf>
    <xf numFmtId="0" fontId="4" fillId="2" borderId="0" xfId="0" applyFont="1" applyFill="1" applyAlignment="1" applyProtection="1">
      <alignment horizontal="center"/>
      <protection hidden="1"/>
    </xf>
    <xf numFmtId="0" fontId="8" fillId="6" borderId="39" xfId="1" applyFill="1" applyBorder="1" applyAlignment="1" applyProtection="1">
      <alignment vertical="center"/>
      <protection hidden="1"/>
    </xf>
    <xf numFmtId="49" fontId="9" fillId="5" borderId="18" xfId="1" applyNumberFormat="1" applyFont="1" applyFill="1" applyBorder="1" applyAlignment="1" applyProtection="1">
      <alignment vertical="center"/>
      <protection hidden="1"/>
    </xf>
    <xf numFmtId="0" fontId="9" fillId="5" borderId="19" xfId="1" applyFont="1" applyFill="1" applyBorder="1" applyAlignment="1" applyProtection="1">
      <alignment horizontal="left" vertical="center"/>
      <protection hidden="1"/>
    </xf>
    <xf numFmtId="0" fontId="9" fillId="5" borderId="16" xfId="1" applyFont="1" applyFill="1" applyBorder="1" applyAlignment="1" applyProtection="1">
      <alignment horizontal="center" vertical="center"/>
      <protection hidden="1"/>
    </xf>
    <xf numFmtId="0" fontId="10" fillId="6" borderId="21" xfId="1" applyFont="1" applyFill="1" applyBorder="1" applyAlignment="1" applyProtection="1">
      <alignment vertical="center"/>
      <protection hidden="1"/>
    </xf>
    <xf numFmtId="49" fontId="17" fillId="6" borderId="21" xfId="1" applyNumberFormat="1" applyFont="1" applyFill="1" applyBorder="1" applyAlignment="1">
      <alignment horizontal="left" vertical="center"/>
    </xf>
    <xf numFmtId="0" fontId="18" fillId="6" borderId="22" xfId="1" applyFont="1" applyFill="1" applyBorder="1" applyAlignment="1" applyProtection="1">
      <alignment horizontal="center" vertical="center"/>
      <protection locked="0"/>
    </xf>
    <xf numFmtId="0" fontId="10" fillId="6" borderId="23" xfId="1" applyFont="1" applyFill="1" applyBorder="1" applyAlignment="1" applyProtection="1">
      <alignment vertical="center"/>
      <protection hidden="1"/>
    </xf>
    <xf numFmtId="49" fontId="17" fillId="6" borderId="23" xfId="1" applyNumberFormat="1" applyFont="1" applyFill="1" applyBorder="1" applyAlignment="1">
      <alignment horizontal="left" vertical="center"/>
    </xf>
    <xf numFmtId="0" fontId="18" fillId="6" borderId="24" xfId="1" applyFont="1" applyFill="1" applyBorder="1" applyAlignment="1" applyProtection="1">
      <alignment horizontal="center" vertical="center"/>
      <protection locked="0"/>
    </xf>
    <xf numFmtId="0" fontId="10" fillId="6" borderId="26" xfId="1" applyFont="1" applyFill="1" applyBorder="1" applyAlignment="1" applyProtection="1">
      <alignment vertical="center"/>
      <protection hidden="1"/>
    </xf>
    <xf numFmtId="49" fontId="17" fillId="6" borderId="26" xfId="1" applyNumberFormat="1" applyFont="1" applyFill="1" applyBorder="1" applyAlignment="1">
      <alignment horizontal="left" vertical="center"/>
    </xf>
    <xf numFmtId="49" fontId="18" fillId="6" borderId="28" xfId="1" applyNumberFormat="1" applyFont="1" applyFill="1" applyBorder="1" applyAlignment="1" applyProtection="1">
      <alignment vertical="center"/>
      <protection locked="0"/>
    </xf>
    <xf numFmtId="0" fontId="10" fillId="6" borderId="13" xfId="0" applyFont="1" applyFill="1" applyBorder="1" applyAlignment="1" applyProtection="1">
      <alignment vertical="center"/>
      <protection hidden="1"/>
    </xf>
    <xf numFmtId="49" fontId="17" fillId="6" borderId="31" xfId="1" applyNumberFormat="1" applyFont="1" applyFill="1" applyBorder="1" applyAlignment="1" applyProtection="1">
      <alignment horizontal="left" vertical="center"/>
      <protection locked="0"/>
    </xf>
    <xf numFmtId="0" fontId="18" fillId="6" borderId="32" xfId="1" applyFont="1" applyFill="1" applyBorder="1" applyAlignment="1" applyProtection="1">
      <alignment horizontal="center" vertical="center"/>
      <protection locked="0"/>
    </xf>
    <xf numFmtId="0" fontId="10" fillId="6" borderId="14" xfId="0" applyFont="1" applyFill="1" applyBorder="1" applyAlignment="1" applyProtection="1">
      <alignment vertical="center"/>
      <protection hidden="1"/>
    </xf>
    <xf numFmtId="49" fontId="17" fillId="6" borderId="23" xfId="1" applyNumberFormat="1" applyFont="1" applyFill="1" applyBorder="1" applyAlignment="1" applyProtection="1">
      <alignment horizontal="left" vertical="center"/>
      <protection locked="0"/>
    </xf>
    <xf numFmtId="0" fontId="18" fillId="6" borderId="34" xfId="1" applyFont="1" applyFill="1" applyBorder="1" applyAlignment="1" applyProtection="1">
      <alignment horizontal="center" vertical="center"/>
      <protection locked="0"/>
    </xf>
    <xf numFmtId="0" fontId="10" fillId="6" borderId="15" xfId="0" applyFont="1" applyFill="1" applyBorder="1" applyAlignment="1" applyProtection="1">
      <alignment vertical="center"/>
      <protection hidden="1"/>
    </xf>
    <xf numFmtId="49" fontId="17" fillId="6" borderId="37" xfId="1" applyNumberFormat="1" applyFont="1" applyFill="1" applyBorder="1" applyAlignment="1" applyProtection="1">
      <alignment horizontal="left" vertical="center"/>
      <protection locked="0"/>
    </xf>
    <xf numFmtId="49" fontId="18" fillId="6" borderId="38" xfId="1" applyNumberFormat="1" applyFont="1" applyFill="1" applyBorder="1" applyAlignment="1" applyProtection="1">
      <alignment vertical="center"/>
      <protection locked="0"/>
    </xf>
    <xf numFmtId="0" fontId="20" fillId="2" borderId="0" xfId="0" applyFont="1" applyFill="1" applyProtection="1">
      <protection hidden="1"/>
    </xf>
    <xf numFmtId="49" fontId="6" fillId="2" borderId="0" xfId="0" applyNumberFormat="1" applyFont="1" applyFill="1" applyAlignment="1" applyProtection="1">
      <alignment horizontal="left" vertical="center"/>
      <protection hidden="1"/>
    </xf>
    <xf numFmtId="0" fontId="15" fillId="5" borderId="0" xfId="1" applyFont="1" applyFill="1" applyProtection="1">
      <protection hidden="1"/>
    </xf>
    <xf numFmtId="0" fontId="21" fillId="2" borderId="0" xfId="0" applyFont="1" applyFill="1" applyProtection="1">
      <protection hidden="1"/>
    </xf>
    <xf numFmtId="0" fontId="22" fillId="2" borderId="0" xfId="0" applyFont="1" applyFill="1" applyProtection="1">
      <protection hidden="1"/>
    </xf>
    <xf numFmtId="0" fontId="23" fillId="2" borderId="0" xfId="0" applyFont="1" applyFill="1" applyAlignment="1" applyProtection="1">
      <alignment vertical="top"/>
      <protection hidden="1"/>
    </xf>
    <xf numFmtId="0" fontId="22" fillId="2" borderId="0" xfId="0" applyFont="1" applyFill="1" applyAlignment="1" applyProtection="1">
      <alignment vertical="top" wrapText="1"/>
      <protection hidden="1"/>
    </xf>
    <xf numFmtId="0" fontId="10" fillId="2" borderId="0" xfId="1" applyFont="1" applyFill="1" applyAlignment="1" applyProtection="1">
      <alignment horizontal="center"/>
      <protection locked="0"/>
    </xf>
    <xf numFmtId="0" fontId="12" fillId="5" borderId="0" xfId="1" applyFont="1" applyFill="1" applyProtection="1">
      <protection hidden="1"/>
    </xf>
    <xf numFmtId="0" fontId="8" fillId="5" borderId="0" xfId="1" applyFill="1" applyAlignment="1" applyProtection="1">
      <alignment vertical="top" wrapText="1"/>
      <protection hidden="1"/>
    </xf>
    <xf numFmtId="49" fontId="14" fillId="2" borderId="0" xfId="0" applyNumberFormat="1" applyFont="1" applyFill="1" applyAlignment="1">
      <alignment horizontal="left" vertical="center"/>
    </xf>
    <xf numFmtId="0" fontId="2" fillId="3" borderId="48" xfId="0" applyFont="1" applyFill="1" applyBorder="1" applyAlignment="1" applyProtection="1">
      <alignment horizontal="center" vertical="center"/>
      <protection locked="0"/>
    </xf>
    <xf numFmtId="0" fontId="27" fillId="5" borderId="0" xfId="1" applyFont="1" applyFill="1" applyAlignment="1" applyProtection="1">
      <alignment vertical="top" wrapText="1"/>
      <protection hidden="1"/>
    </xf>
    <xf numFmtId="0" fontId="28" fillId="5" borderId="0" xfId="1" applyFont="1" applyFill="1" applyAlignment="1" applyProtection="1">
      <alignment horizontal="left"/>
      <protection hidden="1"/>
    </xf>
    <xf numFmtId="0" fontId="27" fillId="2" borderId="0" xfId="0" applyFont="1" applyFill="1" applyProtection="1">
      <protection hidden="1"/>
    </xf>
    <xf numFmtId="0" fontId="29" fillId="2" borderId="0" xfId="0" applyFont="1" applyFill="1" applyProtection="1">
      <protection hidden="1"/>
    </xf>
    <xf numFmtId="0" fontId="30" fillId="2" borderId="0" xfId="0" applyFont="1" applyFill="1" applyProtection="1">
      <protection hidden="1"/>
    </xf>
    <xf numFmtId="0" fontId="8" fillId="8" borderId="0" xfId="1" applyFill="1" applyProtection="1">
      <protection hidden="1"/>
    </xf>
    <xf numFmtId="0" fontId="8" fillId="8" borderId="0" xfId="1" applyFill="1" applyAlignment="1" applyProtection="1">
      <alignment horizontal="left"/>
      <protection hidden="1"/>
    </xf>
    <xf numFmtId="0" fontId="24" fillId="2" borderId="0" xfId="1" applyFont="1" applyFill="1" applyAlignment="1" applyProtection="1">
      <alignment horizontal="left" vertical="center"/>
      <protection hidden="1"/>
    </xf>
    <xf numFmtId="0" fontId="25" fillId="2" borderId="0" xfId="1" applyFont="1" applyFill="1" applyProtection="1">
      <protection hidden="1"/>
    </xf>
    <xf numFmtId="0" fontId="31" fillId="2" borderId="0" xfId="0" applyFont="1" applyFill="1" applyAlignment="1" applyProtection="1">
      <alignment horizontal="left" vertical="center"/>
      <protection hidden="1"/>
    </xf>
    <xf numFmtId="0" fontId="0" fillId="2" borderId="0" xfId="0" applyFill="1" applyAlignment="1" applyProtection="1">
      <alignment horizontal="left"/>
      <protection hidden="1"/>
    </xf>
    <xf numFmtId="3" fontId="2" fillId="2" borderId="0" xfId="0" applyNumberFormat="1" applyFont="1" applyFill="1" applyAlignment="1" applyProtection="1">
      <alignment horizontal="center"/>
      <protection locked="0"/>
    </xf>
    <xf numFmtId="0" fontId="32" fillId="2" borderId="0" xfId="0" applyFont="1" applyFill="1" applyAlignment="1" applyProtection="1">
      <alignment horizontal="center"/>
      <protection hidden="1"/>
    </xf>
    <xf numFmtId="0" fontId="33" fillId="2" borderId="0" xfId="0" applyFont="1" applyFill="1" applyAlignment="1" applyProtection="1">
      <alignment horizontal="center"/>
      <protection hidden="1"/>
    </xf>
    <xf numFmtId="0" fontId="34" fillId="2" borderId="0" xfId="0" applyFont="1" applyFill="1" applyAlignment="1" applyProtection="1">
      <alignment horizontal="center"/>
      <protection hidden="1"/>
    </xf>
    <xf numFmtId="0" fontId="8" fillId="5" borderId="0" xfId="1" applyFill="1" applyAlignment="1" applyProtection="1">
      <alignment horizontal="left" vertical="top" wrapText="1"/>
      <protection hidden="1"/>
    </xf>
    <xf numFmtId="0" fontId="19" fillId="8" borderId="0" xfId="1" applyFont="1" applyFill="1" applyAlignment="1" applyProtection="1">
      <alignment horizontal="left" vertical="center"/>
      <protection hidden="1"/>
    </xf>
    <xf numFmtId="49" fontId="11" fillId="5" borderId="0" xfId="1" applyNumberFormat="1" applyFont="1" applyFill="1" applyAlignment="1" applyProtection="1">
      <alignment horizontal="left" vertical="center"/>
      <protection hidden="1"/>
    </xf>
    <xf numFmtId="49" fontId="10" fillId="6" borderId="25" xfId="1" applyNumberFormat="1" applyFont="1" applyFill="1" applyBorder="1" applyAlignment="1" applyProtection="1">
      <alignment horizontal="left" vertical="center"/>
      <protection locked="0"/>
    </xf>
    <xf numFmtId="49" fontId="10" fillId="6" borderId="23" xfId="1" applyNumberFormat="1" applyFont="1" applyFill="1" applyBorder="1" applyAlignment="1" applyProtection="1">
      <alignment horizontal="left" vertical="center"/>
      <protection locked="0"/>
    </xf>
    <xf numFmtId="49" fontId="10" fillId="6" borderId="23" xfId="1" applyNumberFormat="1" applyFont="1" applyFill="1" applyBorder="1" applyAlignment="1" applyProtection="1">
      <alignment horizontal="center" vertical="center"/>
      <protection locked="0"/>
    </xf>
    <xf numFmtId="49" fontId="11" fillId="2" borderId="0" xfId="1" applyNumberFormat="1" applyFont="1" applyFill="1" applyAlignment="1" applyProtection="1">
      <alignment horizontal="left" vertical="center"/>
      <protection hidden="1"/>
    </xf>
    <xf numFmtId="0" fontId="22" fillId="2" borderId="0" xfId="0" applyFont="1" applyFill="1" applyAlignment="1" applyProtection="1">
      <alignment horizontal="left" vertical="top" wrapText="1"/>
      <protection hidden="1"/>
    </xf>
    <xf numFmtId="49" fontId="10" fillId="6" borderId="36" xfId="1" applyNumberFormat="1" applyFont="1" applyFill="1" applyBorder="1" applyAlignment="1" applyProtection="1">
      <alignment horizontal="left" vertical="center"/>
      <protection locked="0"/>
    </xf>
    <xf numFmtId="49" fontId="10" fillId="6" borderId="37" xfId="1" applyNumberFormat="1" applyFont="1" applyFill="1" applyBorder="1" applyAlignment="1" applyProtection="1">
      <alignment horizontal="left" vertical="center"/>
      <protection locked="0"/>
    </xf>
    <xf numFmtId="49" fontId="10" fillId="6" borderId="37" xfId="1" applyNumberFormat="1" applyFont="1" applyFill="1" applyBorder="1" applyAlignment="1" applyProtection="1">
      <alignment horizontal="center" vertical="center"/>
      <protection locked="0"/>
    </xf>
    <xf numFmtId="49" fontId="10" fillId="6" borderId="30" xfId="1" applyNumberFormat="1" applyFont="1" applyFill="1" applyBorder="1" applyAlignment="1" applyProtection="1">
      <alignment horizontal="left" vertical="center"/>
      <protection locked="0"/>
    </xf>
    <xf numFmtId="49" fontId="10" fillId="6" borderId="31" xfId="1" applyNumberFormat="1" applyFont="1" applyFill="1" applyBorder="1" applyAlignment="1" applyProtection="1">
      <alignment horizontal="left" vertical="center"/>
      <protection locked="0"/>
    </xf>
    <xf numFmtId="49" fontId="10" fillId="6" borderId="31" xfId="1" applyNumberFormat="1" applyFont="1" applyFill="1" applyBorder="1" applyAlignment="1" applyProtection="1">
      <alignment horizontal="center" vertical="center"/>
      <protection locked="0"/>
    </xf>
    <xf numFmtId="0" fontId="9" fillId="5" borderId="19" xfId="1" applyFont="1" applyFill="1" applyBorder="1" applyAlignment="1" applyProtection="1">
      <alignment horizontal="left" vertical="center"/>
      <protection hidden="1"/>
    </xf>
    <xf numFmtId="0" fontId="0" fillId="4" borderId="0" xfId="0" applyFill="1" applyAlignment="1" applyProtection="1">
      <alignment horizontal="left"/>
      <protection hidden="1"/>
    </xf>
    <xf numFmtId="0" fontId="3" fillId="4" borderId="0" xfId="0" applyFont="1" applyFill="1" applyAlignment="1" applyProtection="1">
      <alignment horizontal="left"/>
      <protection hidden="1"/>
    </xf>
    <xf numFmtId="0" fontId="10" fillId="6" borderId="29" xfId="1" applyFont="1" applyFill="1" applyBorder="1" applyAlignment="1" applyProtection="1">
      <alignment horizontal="center" vertical="center" textRotation="90" wrapText="1"/>
      <protection hidden="1"/>
    </xf>
    <xf numFmtId="0" fontId="10" fillId="6" borderId="33" xfId="1" applyFont="1" applyFill="1" applyBorder="1" applyAlignment="1" applyProtection="1">
      <alignment horizontal="center" vertical="center" textRotation="90" wrapText="1"/>
      <protection hidden="1"/>
    </xf>
    <xf numFmtId="0" fontId="10" fillId="6" borderId="35" xfId="1" applyFont="1" applyFill="1" applyBorder="1" applyAlignment="1" applyProtection="1">
      <alignment horizontal="center" vertical="center" textRotation="90" wrapText="1"/>
      <protection hidden="1"/>
    </xf>
    <xf numFmtId="0" fontId="0" fillId="2" borderId="40" xfId="0" applyFill="1" applyBorder="1" applyAlignment="1" applyProtection="1">
      <alignment horizontal="left"/>
      <protection hidden="1"/>
    </xf>
    <xf numFmtId="0" fontId="0" fillId="2" borderId="41" xfId="0" applyFill="1" applyBorder="1" applyAlignment="1" applyProtection="1">
      <alignment horizontal="left"/>
      <protection hidden="1"/>
    </xf>
    <xf numFmtId="0" fontId="1" fillId="3" borderId="42" xfId="0" applyFont="1" applyFill="1" applyBorder="1" applyAlignment="1" applyProtection="1">
      <alignment horizontal="center"/>
      <protection hidden="1"/>
    </xf>
    <xf numFmtId="0" fontId="1" fillId="3" borderId="43" xfId="0" applyFont="1" applyFill="1" applyBorder="1" applyAlignment="1" applyProtection="1">
      <alignment horizontal="center"/>
      <protection hidden="1"/>
    </xf>
    <xf numFmtId="0" fontId="1" fillId="3" borderId="44" xfId="0" applyFont="1" applyFill="1" applyBorder="1" applyAlignment="1" applyProtection="1">
      <alignment horizontal="center"/>
      <protection hidden="1"/>
    </xf>
    <xf numFmtId="0" fontId="10" fillId="6" borderId="20" xfId="1" applyFont="1" applyFill="1" applyBorder="1" applyAlignment="1" applyProtection="1">
      <alignment horizontal="center" vertical="center" textRotation="90" wrapText="1"/>
      <protection hidden="1"/>
    </xf>
    <xf numFmtId="0" fontId="10" fillId="6" borderId="27" xfId="1" applyFont="1" applyFill="1" applyBorder="1" applyAlignment="1" applyProtection="1">
      <alignment horizontal="center" vertical="center" textRotation="90" wrapText="1"/>
      <protection hidden="1"/>
    </xf>
    <xf numFmtId="49" fontId="10" fillId="6" borderId="21" xfId="1" applyNumberFormat="1" applyFont="1" applyFill="1" applyBorder="1" applyAlignment="1" applyProtection="1">
      <alignment horizontal="left" vertical="center"/>
      <protection locked="0"/>
    </xf>
    <xf numFmtId="49" fontId="10" fillId="6" borderId="21" xfId="1" applyNumberFormat="1" applyFont="1" applyFill="1" applyBorder="1" applyAlignment="1" applyProtection="1">
      <alignment horizontal="center" vertical="center"/>
      <protection locked="0"/>
    </xf>
    <xf numFmtId="49" fontId="10" fillId="6" borderId="26" xfId="1" applyNumberFormat="1" applyFont="1" applyFill="1" applyBorder="1" applyAlignment="1" applyProtection="1">
      <alignment horizontal="left" vertical="center"/>
      <protection locked="0"/>
    </xf>
    <xf numFmtId="49" fontId="10" fillId="6" borderId="26" xfId="1" applyNumberFormat="1" applyFont="1" applyFill="1" applyBorder="1" applyAlignment="1" applyProtection="1">
      <alignment horizontal="center" vertical="center"/>
      <protection locked="0"/>
    </xf>
    <xf numFmtId="0" fontId="0" fillId="2" borderId="45" xfId="0" applyFill="1" applyBorder="1" applyAlignment="1" applyProtection="1">
      <alignment horizontal="left"/>
      <protection hidden="1"/>
    </xf>
    <xf numFmtId="0" fontId="0" fillId="2" borderId="46" xfId="0" applyFill="1" applyBorder="1" applyAlignment="1" applyProtection="1">
      <alignment horizontal="left"/>
      <protection hidden="1"/>
    </xf>
    <xf numFmtId="0" fontId="0" fillId="2" borderId="47" xfId="0" applyFill="1" applyBorder="1" applyAlignment="1" applyProtection="1">
      <alignment horizontal="left"/>
      <protection hidden="1"/>
    </xf>
    <xf numFmtId="0" fontId="9" fillId="5" borderId="0" xfId="1" applyFont="1" applyFill="1" applyAlignment="1" applyProtection="1">
      <alignment horizontal="left"/>
      <protection hidden="1"/>
    </xf>
    <xf numFmtId="49" fontId="1" fillId="2" borderId="0" xfId="0" applyNumberFormat="1" applyFont="1" applyFill="1" applyAlignment="1" applyProtection="1">
      <alignment horizontal="left" vertical="center"/>
      <protection hidden="1"/>
    </xf>
    <xf numFmtId="0" fontId="0" fillId="2" borderId="4" xfId="0" applyFill="1" applyBorder="1" applyAlignment="1" applyProtection="1">
      <alignment horizontal="left"/>
      <protection hidden="1"/>
    </xf>
    <xf numFmtId="0" fontId="0" fillId="2" borderId="5" xfId="0" applyFill="1" applyBorder="1" applyAlignment="1" applyProtection="1">
      <alignment horizontal="left"/>
      <protection hidden="1"/>
    </xf>
    <xf numFmtId="0" fontId="0" fillId="2" borderId="6" xfId="0" applyFill="1" applyBorder="1" applyAlignment="1" applyProtection="1">
      <alignment horizontal="left"/>
      <protection hidden="1"/>
    </xf>
    <xf numFmtId="49" fontId="2" fillId="3" borderId="7" xfId="0" applyNumberFormat="1" applyFont="1" applyFill="1" applyBorder="1" applyAlignment="1" applyProtection="1">
      <alignment horizontal="center"/>
      <protection locked="0"/>
    </xf>
    <xf numFmtId="49" fontId="2" fillId="3" borderId="5" xfId="0" applyNumberFormat="1" applyFont="1" applyFill="1" applyBorder="1" applyAlignment="1" applyProtection="1">
      <alignment horizontal="center"/>
      <protection locked="0"/>
    </xf>
    <xf numFmtId="49" fontId="2" fillId="3" borderId="8" xfId="0" applyNumberFormat="1" applyFont="1" applyFill="1" applyBorder="1" applyAlignment="1" applyProtection="1">
      <alignment horizontal="center"/>
      <protection locked="0"/>
    </xf>
    <xf numFmtId="0" fontId="8" fillId="5" borderId="0" xfId="1" applyFill="1" applyAlignment="1" applyProtection="1">
      <alignment horizontal="left" vertical="center"/>
      <protection hidden="1"/>
    </xf>
    <xf numFmtId="0" fontId="3" fillId="2" borderId="0" xfId="0" applyFont="1" applyFill="1" applyAlignment="1" applyProtection="1">
      <alignment horizontal="center"/>
      <protection hidden="1"/>
    </xf>
    <xf numFmtId="0" fontId="1" fillId="2" borderId="1" xfId="0" applyFont="1" applyFill="1" applyBorder="1" applyAlignment="1" applyProtection="1">
      <alignment horizontal="center"/>
      <protection hidden="1"/>
    </xf>
    <xf numFmtId="0" fontId="1" fillId="2" borderId="2" xfId="0" applyFont="1" applyFill="1" applyBorder="1" applyAlignment="1" applyProtection="1">
      <alignment horizontal="center"/>
      <protection hidden="1"/>
    </xf>
    <xf numFmtId="0" fontId="1" fillId="2" borderId="3" xfId="0" applyFont="1" applyFill="1" applyBorder="1" applyAlignment="1" applyProtection="1">
      <alignment horizontal="center"/>
      <protection hidden="1"/>
    </xf>
    <xf numFmtId="49" fontId="2" fillId="3" borderId="14" xfId="0" applyNumberFormat="1" applyFont="1" applyFill="1" applyBorder="1" applyAlignment="1" applyProtection="1">
      <alignment horizontal="center"/>
      <protection locked="0"/>
    </xf>
    <xf numFmtId="0" fontId="0" fillId="2" borderId="7" xfId="0" applyFill="1" applyBorder="1" applyAlignment="1" applyProtection="1">
      <alignment horizontal="left"/>
      <protection hidden="1"/>
    </xf>
    <xf numFmtId="49" fontId="6" fillId="2" borderId="0" xfId="0" applyNumberFormat="1" applyFont="1" applyFill="1" applyAlignment="1" applyProtection="1">
      <alignment horizontal="left" vertical="center"/>
      <protection hidden="1"/>
    </xf>
    <xf numFmtId="0" fontId="8" fillId="5" borderId="49" xfId="1" applyFill="1" applyBorder="1" applyAlignment="1" applyProtection="1">
      <alignment horizontal="left"/>
      <protection hidden="1"/>
    </xf>
    <xf numFmtId="0" fontId="10" fillId="6" borderId="50" xfId="1" applyFont="1" applyFill="1" applyBorder="1" applyAlignment="1" applyProtection="1">
      <alignment horizontal="center"/>
      <protection locked="0"/>
    </xf>
    <xf numFmtId="0" fontId="0" fillId="2" borderId="9" xfId="0" applyFill="1" applyBorder="1" applyAlignment="1" applyProtection="1">
      <alignment horizontal="left"/>
      <protection hidden="1"/>
    </xf>
    <xf numFmtId="0" fontId="0" fillId="2" borderId="10" xfId="0" applyFill="1" applyBorder="1" applyAlignment="1" applyProtection="1">
      <alignment horizontal="left"/>
      <protection hidden="1"/>
    </xf>
    <xf numFmtId="0" fontId="0" fillId="2" borderId="11" xfId="0" applyFill="1" applyBorder="1" applyAlignment="1" applyProtection="1">
      <alignment horizontal="left"/>
      <protection hidden="1"/>
    </xf>
    <xf numFmtId="0" fontId="24" fillId="2" borderId="0" xfId="1" applyFont="1" applyFill="1" applyAlignment="1" applyProtection="1">
      <alignment horizontal="left" vertical="center"/>
      <protection hidden="1"/>
    </xf>
    <xf numFmtId="0" fontId="24" fillId="2" borderId="0" xfId="1" applyFont="1" applyFill="1" applyProtection="1">
      <protection hidden="1"/>
    </xf>
    <xf numFmtId="0" fontId="23" fillId="2" borderId="0" xfId="0" applyFont="1" applyFill="1" applyAlignment="1" applyProtection="1">
      <alignment horizontal="left" vertical="top" wrapText="1"/>
      <protection hidden="1"/>
    </xf>
    <xf numFmtId="0" fontId="22" fillId="0" borderId="0" xfId="1" applyFont="1" applyAlignment="1" applyProtection="1">
      <alignment horizontal="left" vertical="top" wrapText="1"/>
      <protection hidden="1"/>
    </xf>
    <xf numFmtId="0" fontId="36" fillId="0" borderId="0" xfId="1" applyFont="1" applyAlignment="1" applyProtection="1">
      <alignment horizontal="left" vertical="top" wrapText="1"/>
      <protection hidden="1"/>
    </xf>
  </cellXfs>
  <cellStyles count="2">
    <cellStyle name="Excel Built-in Normal" xfId="1" xr:uid="{00000000-0005-0000-0000-000000000000}"/>
    <cellStyle name="Normal" xfId="0" builtinId="0"/>
  </cellStyles>
  <dxfs count="2">
    <dxf>
      <font>
        <b val="0"/>
        <condense val="0"/>
        <extend val="0"/>
        <color indexed="8"/>
      </font>
      <fill>
        <patternFill patternType="none">
          <fgColor indexed="64"/>
          <bgColor indexed="65"/>
        </patternFill>
      </fill>
    </dxf>
    <dxf>
      <font>
        <b val="0"/>
        <condense val="0"/>
        <extend val="0"/>
        <color indexed="8"/>
      </font>
      <fill>
        <patternFill patternType="solid">
          <fgColor indexed="26"/>
          <bgColor indexed="9"/>
        </patternFill>
      </fill>
    </dxf>
  </dxfs>
  <tableStyles count="0" defaultTableStyle="TableStyleMedium2" defaultPivotStyle="PivotStyleLight16"/>
  <colors>
    <mruColors>
      <color rgb="FFFFFF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6</xdr:col>
      <xdr:colOff>437382</xdr:colOff>
      <xdr:row>0</xdr:row>
      <xdr:rowOff>190498</xdr:rowOff>
    </xdr:from>
    <xdr:to>
      <xdr:col>9</xdr:col>
      <xdr:colOff>184691</xdr:colOff>
      <xdr:row>3</xdr:row>
      <xdr:rowOff>123824</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4982" y="190498"/>
          <a:ext cx="2138084" cy="619126"/>
        </a:xfrm>
        <a:prstGeom prst="rect">
          <a:avLst/>
        </a:prstGeom>
      </xdr:spPr>
    </xdr:pic>
    <xdr:clientData/>
  </xdr:twoCellAnchor>
  <xdr:twoCellAnchor editAs="oneCell">
    <xdr:from>
      <xdr:col>0</xdr:col>
      <xdr:colOff>220579</xdr:colOff>
      <xdr:row>0</xdr:row>
      <xdr:rowOff>171450</xdr:rowOff>
    </xdr:from>
    <xdr:to>
      <xdr:col>2</xdr:col>
      <xdr:colOff>207670</xdr:colOff>
      <xdr:row>6</xdr:row>
      <xdr:rowOff>17302</xdr:rowOff>
    </xdr:to>
    <xdr:pic>
      <xdr:nvPicPr>
        <xdr:cNvPr id="2" name="Picture 1">
          <a:extLst>
            <a:ext uri="{FF2B5EF4-FFF2-40B4-BE49-F238E27FC236}">
              <a16:creationId xmlns:a16="http://schemas.microsoft.com/office/drawing/2014/main" id="{0D7DB94F-80E6-32E6-84AA-6DDE1144B9F5}"/>
            </a:ext>
          </a:extLst>
        </xdr:cNvPr>
        <xdr:cNvPicPr>
          <a:picLocks noChangeAspect="1"/>
        </xdr:cNvPicPr>
      </xdr:nvPicPr>
      <xdr:blipFill>
        <a:blip xmlns:r="http://schemas.openxmlformats.org/officeDocument/2006/relationships" r:embed="rId2"/>
        <a:stretch>
          <a:fillRect/>
        </a:stretch>
      </xdr:blipFill>
      <xdr:spPr>
        <a:xfrm>
          <a:off x="220579" y="171450"/>
          <a:ext cx="1206291" cy="1122202"/>
        </a:xfrm>
        <a:prstGeom prst="rect">
          <a:avLst/>
        </a:prstGeom>
      </xdr:spPr>
    </xdr:pic>
    <xdr:clientData/>
  </xdr:twoCellAnchor>
  <xdr:twoCellAnchor editAs="oneCell">
    <xdr:from>
      <xdr:col>7</xdr:col>
      <xdr:colOff>1114425</xdr:colOff>
      <xdr:row>3</xdr:row>
      <xdr:rowOff>104775</xdr:rowOff>
    </xdr:from>
    <xdr:to>
      <xdr:col>9</xdr:col>
      <xdr:colOff>193569</xdr:colOff>
      <xdr:row>7</xdr:row>
      <xdr:rowOff>142875</xdr:rowOff>
    </xdr:to>
    <xdr:pic>
      <xdr:nvPicPr>
        <xdr:cNvPr id="5" name="Picture 4">
          <a:extLst>
            <a:ext uri="{FF2B5EF4-FFF2-40B4-BE49-F238E27FC236}">
              <a16:creationId xmlns:a16="http://schemas.microsoft.com/office/drawing/2014/main" id="{EF87C64E-CE69-F672-0948-52283F7F820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381625" y="790575"/>
          <a:ext cx="860319" cy="8286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1"/>
  <sheetViews>
    <sheetView tabSelected="1" zoomScaleNormal="100" workbookViewId="0">
      <selection activeCell="O10" sqref="O10"/>
    </sheetView>
  </sheetViews>
  <sheetFormatPr defaultRowHeight="15" x14ac:dyDescent="0.25"/>
  <cols>
    <col min="1" max="7" width="9.140625" style="1"/>
    <col min="8" max="8" width="17.5703125" style="1" customWidth="1"/>
    <col min="9" max="10" width="9.140625" style="1"/>
    <col min="11" max="11" width="77.28515625" style="49" customWidth="1"/>
    <col min="12" max="17" width="9.140625" style="11"/>
    <col min="18" max="18" width="11.85546875" style="11" customWidth="1"/>
    <col min="19" max="20" width="9.140625" style="11"/>
    <col min="21" max="22" width="9.140625" style="13"/>
    <col min="23" max="16384" width="9.140625" style="1"/>
  </cols>
  <sheetData>
    <row r="1" spans="1:19" x14ac:dyDescent="0.25">
      <c r="K1" s="48" t="s">
        <v>35</v>
      </c>
    </row>
    <row r="2" spans="1:19" ht="19.5" customHeight="1" x14ac:dyDescent="0.3">
      <c r="D2" s="59"/>
      <c r="E2" s="69" t="s">
        <v>43</v>
      </c>
      <c r="F2" s="60"/>
      <c r="G2" s="3"/>
      <c r="H2" s="4"/>
      <c r="I2" s="4"/>
      <c r="S2" s="12"/>
    </row>
    <row r="3" spans="1:19" ht="19.5" customHeight="1" x14ac:dyDescent="0.3">
      <c r="B3" s="2"/>
      <c r="D3" s="59"/>
      <c r="E3" s="69" t="s">
        <v>44</v>
      </c>
      <c r="F3" s="60"/>
      <c r="G3" s="3"/>
      <c r="H3" s="4"/>
      <c r="I3" s="4"/>
      <c r="K3" s="129" t="s">
        <v>41</v>
      </c>
      <c r="L3" s="106"/>
      <c r="M3" s="106"/>
      <c r="N3" s="106"/>
      <c r="O3" s="106"/>
      <c r="P3" s="106"/>
      <c r="Q3" s="106"/>
      <c r="R3" s="106"/>
      <c r="S3" s="12"/>
    </row>
    <row r="4" spans="1:19" ht="15.75" x14ac:dyDescent="0.25">
      <c r="A4" s="2"/>
      <c r="B4" s="2"/>
      <c r="D4" s="59"/>
      <c r="E4" s="70" t="s">
        <v>45</v>
      </c>
      <c r="F4" s="59"/>
      <c r="K4" s="129"/>
      <c r="L4" s="107"/>
      <c r="M4" s="107"/>
      <c r="N4" s="107"/>
      <c r="O4" s="107"/>
      <c r="P4" s="107"/>
      <c r="Q4" s="107"/>
      <c r="R4" s="107"/>
    </row>
    <row r="5" spans="1:19" ht="15.75" x14ac:dyDescent="0.25">
      <c r="D5" s="59"/>
      <c r="E5" s="71" t="s">
        <v>50</v>
      </c>
      <c r="F5" s="61"/>
      <c r="G5" s="5"/>
      <c r="H5" s="5"/>
      <c r="I5" s="5"/>
      <c r="K5" s="129"/>
      <c r="L5" s="12"/>
    </row>
    <row r="6" spans="1:19" x14ac:dyDescent="0.25">
      <c r="E6" s="22" t="s">
        <v>51</v>
      </c>
      <c r="F6" s="5"/>
      <c r="G6" s="5"/>
      <c r="H6" s="5"/>
      <c r="I6" s="5"/>
      <c r="K6" s="129"/>
      <c r="L6" s="12"/>
    </row>
    <row r="7" spans="1:19" ht="15.75" customHeight="1" x14ac:dyDescent="0.25">
      <c r="E7" s="22"/>
      <c r="K7" s="129"/>
      <c r="L7" s="12"/>
    </row>
    <row r="8" spans="1:19" ht="15" customHeight="1" x14ac:dyDescent="0.25">
      <c r="B8" s="115" t="s">
        <v>25</v>
      </c>
      <c r="C8" s="115"/>
      <c r="D8" s="115"/>
      <c r="E8" s="115"/>
      <c r="F8" s="115"/>
      <c r="G8" s="115"/>
      <c r="H8" s="115"/>
      <c r="I8" s="115"/>
      <c r="K8" s="129"/>
    </row>
    <row r="9" spans="1:19" s="6" customFormat="1" ht="15" customHeight="1" x14ac:dyDescent="0.25">
      <c r="B9" s="18" t="s">
        <v>19</v>
      </c>
      <c r="C9" s="114" t="s">
        <v>20</v>
      </c>
      <c r="D9" s="114"/>
      <c r="E9" s="114"/>
      <c r="F9" s="114"/>
      <c r="G9" s="114"/>
      <c r="H9" s="114"/>
      <c r="I9" s="114"/>
      <c r="K9" s="129"/>
    </row>
    <row r="10" spans="1:19" s="6" customFormat="1" ht="15" customHeight="1" x14ac:dyDescent="0.25">
      <c r="B10" s="18" t="s">
        <v>19</v>
      </c>
      <c r="C10" s="114" t="s">
        <v>21</v>
      </c>
      <c r="D10" s="114"/>
      <c r="E10" s="114"/>
      <c r="F10" s="114"/>
      <c r="G10" s="114"/>
      <c r="H10" s="114"/>
      <c r="I10" s="114"/>
      <c r="K10" s="129"/>
      <c r="L10" s="46"/>
      <c r="M10" s="46"/>
      <c r="N10" s="46"/>
      <c r="O10" s="46"/>
      <c r="P10" s="46"/>
      <c r="Q10" s="46"/>
      <c r="R10" s="46"/>
    </row>
    <row r="11" spans="1:19" s="6" customFormat="1" ht="15" customHeight="1" thickBot="1" x14ac:dyDescent="0.3">
      <c r="B11" s="18" t="s">
        <v>19</v>
      </c>
      <c r="C11" s="114" t="s">
        <v>22</v>
      </c>
      <c r="D11" s="114"/>
      <c r="E11" s="114"/>
      <c r="F11" s="114"/>
      <c r="G11" s="114"/>
      <c r="H11" s="114"/>
      <c r="I11" s="114"/>
      <c r="K11" s="129"/>
      <c r="L11" s="46"/>
      <c r="M11" s="46"/>
      <c r="N11" s="46"/>
      <c r="O11" s="46"/>
      <c r="P11" s="46"/>
      <c r="Q11" s="46"/>
      <c r="R11" s="46"/>
    </row>
    <row r="12" spans="1:19" s="6" customFormat="1" ht="15" customHeight="1" thickBot="1" x14ac:dyDescent="0.3">
      <c r="B12" s="18" t="s">
        <v>19</v>
      </c>
      <c r="C12" s="114" t="s">
        <v>23</v>
      </c>
      <c r="D12" s="114"/>
      <c r="E12" s="114"/>
      <c r="F12" s="114"/>
      <c r="G12" s="114"/>
      <c r="H12" s="23"/>
      <c r="I12" s="15"/>
      <c r="L12" s="46"/>
      <c r="M12" s="46"/>
      <c r="N12" s="46"/>
      <c r="O12" s="46"/>
      <c r="P12" s="46"/>
      <c r="Q12" s="46"/>
      <c r="R12" s="46"/>
    </row>
    <row r="13" spans="1:19" ht="15" customHeight="1" thickBot="1" x14ac:dyDescent="0.3">
      <c r="K13" s="79" t="s">
        <v>39</v>
      </c>
      <c r="L13" s="46"/>
      <c r="M13" s="46"/>
      <c r="N13" s="46"/>
      <c r="O13" s="46"/>
      <c r="P13" s="46"/>
      <c r="Q13" s="46"/>
      <c r="R13" s="46"/>
    </row>
    <row r="14" spans="1:19" ht="15" customHeight="1" thickBot="1" x14ac:dyDescent="0.3">
      <c r="B14" s="116" t="s">
        <v>3</v>
      </c>
      <c r="C14" s="117"/>
      <c r="D14" s="117"/>
      <c r="E14" s="117"/>
      <c r="F14" s="117"/>
      <c r="G14" s="117"/>
      <c r="H14" s="117"/>
      <c r="I14" s="118"/>
      <c r="K14" s="79"/>
      <c r="L14" s="46"/>
      <c r="M14" s="46"/>
      <c r="N14" s="46"/>
      <c r="O14" s="46"/>
      <c r="P14" s="46"/>
      <c r="Q14" s="46"/>
      <c r="R14" s="46"/>
    </row>
    <row r="15" spans="1:19" ht="15" customHeight="1" x14ac:dyDescent="0.25">
      <c r="B15" s="92" t="s">
        <v>30</v>
      </c>
      <c r="C15" s="93"/>
      <c r="D15" s="94"/>
      <c r="E15" s="95"/>
      <c r="F15" s="95"/>
      <c r="G15" s="95"/>
      <c r="H15" s="95"/>
      <c r="I15" s="96"/>
      <c r="K15" s="51"/>
      <c r="L15" s="46"/>
      <c r="M15" s="46"/>
      <c r="N15" s="46"/>
      <c r="O15" s="46"/>
      <c r="P15" s="46"/>
      <c r="Q15" s="46"/>
      <c r="R15" s="46"/>
    </row>
    <row r="16" spans="1:19" ht="15" customHeight="1" x14ac:dyDescent="0.25">
      <c r="B16" s="108" t="s">
        <v>4</v>
      </c>
      <c r="C16" s="110"/>
      <c r="D16" s="119"/>
      <c r="E16" s="119"/>
      <c r="F16" s="120" t="s">
        <v>5</v>
      </c>
      <c r="G16" s="110"/>
      <c r="H16" s="111"/>
      <c r="I16" s="113"/>
      <c r="K16" s="130" t="s">
        <v>49</v>
      </c>
      <c r="L16" s="46"/>
      <c r="M16" s="46"/>
      <c r="N16" s="46"/>
      <c r="O16" s="46"/>
      <c r="P16" s="46"/>
      <c r="Q16" s="46"/>
      <c r="R16" s="46"/>
    </row>
    <row r="17" spans="1:22" ht="15" customHeight="1" x14ac:dyDescent="0.25">
      <c r="B17" s="108" t="s">
        <v>40</v>
      </c>
      <c r="C17" s="109"/>
      <c r="D17" s="109"/>
      <c r="E17" s="109"/>
      <c r="F17" s="110"/>
      <c r="G17" s="111"/>
      <c r="H17" s="112"/>
      <c r="I17" s="113"/>
      <c r="K17" s="130"/>
      <c r="L17" s="46"/>
      <c r="M17" s="46"/>
      <c r="N17" s="46"/>
      <c r="O17" s="46"/>
      <c r="P17" s="46"/>
      <c r="Q17" s="46"/>
      <c r="R17" s="46"/>
    </row>
    <row r="18" spans="1:22" ht="15" customHeight="1" x14ac:dyDescent="0.25">
      <c r="B18" s="108" t="s">
        <v>6</v>
      </c>
      <c r="C18" s="110"/>
      <c r="D18" s="111"/>
      <c r="E18" s="112"/>
      <c r="F18" s="112"/>
      <c r="G18" s="112"/>
      <c r="H18" s="112"/>
      <c r="I18" s="113"/>
      <c r="J18" s="9"/>
      <c r="K18" s="130"/>
      <c r="L18" s="1"/>
      <c r="M18" s="1"/>
      <c r="N18" s="1"/>
      <c r="O18" s="1"/>
      <c r="P18" s="1"/>
      <c r="Q18" s="1"/>
      <c r="R18" s="1"/>
    </row>
    <row r="19" spans="1:22" ht="15" customHeight="1" thickBot="1" x14ac:dyDescent="0.3">
      <c r="B19" s="124" t="s">
        <v>31</v>
      </c>
      <c r="C19" s="125"/>
      <c r="D19" s="125"/>
      <c r="E19" s="125"/>
      <c r="F19" s="125"/>
      <c r="G19" s="125"/>
      <c r="H19" s="126"/>
      <c r="I19" s="19"/>
      <c r="J19" s="9"/>
      <c r="K19" s="130"/>
      <c r="L19" s="121"/>
      <c r="M19" s="121"/>
      <c r="N19" s="121"/>
      <c r="O19" s="121"/>
      <c r="P19" s="121"/>
      <c r="Q19" s="121"/>
      <c r="R19" s="121"/>
    </row>
    <row r="20" spans="1:22" ht="15" customHeight="1" x14ac:dyDescent="0.25">
      <c r="B20" s="66" t="s">
        <v>36</v>
      </c>
      <c r="C20" s="67"/>
      <c r="D20" s="67"/>
      <c r="E20" s="67"/>
      <c r="F20" s="67"/>
      <c r="G20" s="67"/>
      <c r="H20" s="67"/>
      <c r="I20" s="68"/>
      <c r="J20" s="9"/>
      <c r="K20" s="130"/>
      <c r="L20" s="46"/>
      <c r="M20" s="46"/>
      <c r="N20" s="46"/>
      <c r="O20" s="46"/>
      <c r="P20" s="46"/>
      <c r="Q20" s="46"/>
      <c r="R20" s="46"/>
    </row>
    <row r="21" spans="1:22" ht="15" customHeight="1" thickBot="1" x14ac:dyDescent="0.3">
      <c r="J21" s="9"/>
      <c r="K21" s="130"/>
    </row>
    <row r="22" spans="1:22" s="6" customFormat="1" ht="15" customHeight="1" x14ac:dyDescent="0.25">
      <c r="B22" s="122" t="s">
        <v>12</v>
      </c>
      <c r="C22" s="122"/>
      <c r="D22" s="122"/>
      <c r="E22" s="122"/>
      <c r="F22" s="122"/>
      <c r="G22" s="123"/>
      <c r="H22" s="123"/>
      <c r="I22" s="123"/>
      <c r="J22" s="9"/>
      <c r="K22" s="130"/>
      <c r="L22" s="14"/>
      <c r="M22" s="14"/>
      <c r="N22" s="14"/>
      <c r="O22" s="14"/>
      <c r="P22" s="14"/>
      <c r="Q22" s="14"/>
      <c r="R22" s="14"/>
      <c r="S22" s="14"/>
      <c r="T22" s="14"/>
      <c r="U22" s="15"/>
      <c r="V22" s="15"/>
    </row>
    <row r="23" spans="1:22" ht="15" customHeight="1" thickBot="1" x14ac:dyDescent="0.3">
      <c r="B23" s="103" t="s">
        <v>0</v>
      </c>
      <c r="C23" s="104"/>
      <c r="D23" s="104"/>
      <c r="E23" s="104"/>
      <c r="F23" s="104"/>
      <c r="G23" s="104"/>
      <c r="H23" s="105"/>
      <c r="I23" s="56" t="s">
        <v>11</v>
      </c>
      <c r="K23" s="130"/>
      <c r="L23" s="17"/>
    </row>
    <row r="24" spans="1:22" s="6" customFormat="1" ht="15" customHeight="1" x14ac:dyDescent="0.25">
      <c r="A24" s="62"/>
      <c r="B24" s="63"/>
      <c r="C24" s="63"/>
      <c r="D24" s="63"/>
      <c r="E24" s="63"/>
      <c r="F24" s="63"/>
      <c r="G24" s="52"/>
      <c r="H24" s="52"/>
      <c r="I24" s="52"/>
      <c r="J24" s="9"/>
      <c r="K24" s="57"/>
      <c r="L24" s="14"/>
      <c r="M24" s="14"/>
      <c r="N24" s="14"/>
      <c r="O24" s="14"/>
      <c r="P24" s="14"/>
      <c r="Q24" s="14"/>
      <c r="R24" s="14"/>
      <c r="S24" s="14"/>
      <c r="T24" s="14"/>
      <c r="U24" s="15"/>
      <c r="V24" s="15"/>
    </row>
    <row r="25" spans="1:22" s="6" customFormat="1" ht="15" customHeight="1" x14ac:dyDescent="0.25">
      <c r="A25" s="62"/>
      <c r="B25" s="127" t="s">
        <v>24</v>
      </c>
      <c r="C25" s="127"/>
      <c r="D25" s="127"/>
      <c r="E25" s="127"/>
      <c r="F25" s="127"/>
      <c r="G25" s="127"/>
      <c r="H25" s="127"/>
      <c r="I25" s="127"/>
      <c r="J25" s="9"/>
      <c r="K25" s="79" t="s">
        <v>48</v>
      </c>
      <c r="L25" s="14"/>
      <c r="M25" s="14"/>
      <c r="N25" s="14"/>
      <c r="O25" s="14"/>
      <c r="P25" s="14"/>
      <c r="Q25" s="14"/>
      <c r="R25" s="14"/>
      <c r="S25" s="14"/>
      <c r="T25" s="14"/>
      <c r="U25" s="15"/>
      <c r="V25" s="15"/>
    </row>
    <row r="26" spans="1:22" s="6" customFormat="1" ht="15" customHeight="1" x14ac:dyDescent="0.25">
      <c r="A26" s="62"/>
      <c r="B26" s="64" t="s">
        <v>46</v>
      </c>
      <c r="C26" s="64"/>
      <c r="D26" s="64"/>
      <c r="E26" s="64"/>
      <c r="F26" s="64"/>
      <c r="G26" s="64"/>
      <c r="H26" s="64"/>
      <c r="I26" s="65"/>
      <c r="J26" s="9"/>
      <c r="K26" s="79"/>
      <c r="L26" s="14"/>
      <c r="M26" s="14"/>
      <c r="N26" s="14"/>
      <c r="O26" s="14"/>
      <c r="P26" s="14"/>
      <c r="Q26" s="14"/>
      <c r="R26" s="14"/>
      <c r="S26" s="14"/>
      <c r="T26" s="14"/>
      <c r="U26" s="15"/>
      <c r="V26" s="15"/>
    </row>
    <row r="27" spans="1:22" s="6" customFormat="1" ht="15" customHeight="1" x14ac:dyDescent="0.25">
      <c r="A27" s="62"/>
      <c r="B27" s="128" t="s">
        <v>47</v>
      </c>
      <c r="C27" s="128"/>
      <c r="D27" s="128"/>
      <c r="E27" s="128"/>
      <c r="F27" s="128"/>
      <c r="G27" s="128"/>
      <c r="H27" s="128"/>
      <c r="I27" s="128"/>
      <c r="J27" s="9"/>
      <c r="K27" s="79"/>
      <c r="L27" s="14"/>
      <c r="M27" s="14"/>
      <c r="N27" s="14"/>
      <c r="O27" s="14"/>
      <c r="P27" s="14"/>
      <c r="Q27" s="14"/>
      <c r="R27" s="14"/>
      <c r="S27" s="14"/>
      <c r="T27" s="14"/>
      <c r="U27" s="15"/>
      <c r="V27" s="15"/>
    </row>
    <row r="28" spans="1:22" s="6" customFormat="1" ht="15" customHeight="1" x14ac:dyDescent="0.25">
      <c r="A28" s="62"/>
      <c r="B28" s="62"/>
      <c r="C28" s="62"/>
      <c r="D28" s="62"/>
      <c r="E28" s="62"/>
      <c r="F28" s="62"/>
      <c r="G28" s="62"/>
      <c r="H28" s="62"/>
      <c r="I28" s="62"/>
      <c r="J28" s="9"/>
      <c r="K28" s="51"/>
      <c r="L28" s="14"/>
      <c r="M28" s="14"/>
      <c r="N28" s="14"/>
      <c r="O28" s="14"/>
      <c r="P28" s="14"/>
      <c r="Q28" s="14"/>
      <c r="R28" s="14"/>
      <c r="S28" s="14"/>
      <c r="T28" s="14"/>
      <c r="U28" s="15"/>
      <c r="V28" s="15"/>
    </row>
    <row r="29" spans="1:22" s="6" customFormat="1" x14ac:dyDescent="0.25">
      <c r="B29" s="7" t="s">
        <v>19</v>
      </c>
      <c r="C29" s="8" t="s">
        <v>29</v>
      </c>
      <c r="D29" s="8"/>
      <c r="E29" s="8"/>
      <c r="F29" s="8"/>
      <c r="G29" s="8"/>
      <c r="H29" s="8"/>
      <c r="I29" s="8"/>
      <c r="J29" s="53"/>
      <c r="K29" s="51"/>
      <c r="L29" s="74"/>
      <c r="M29" s="74"/>
      <c r="N29" s="74"/>
      <c r="O29" s="74"/>
      <c r="P29" s="74"/>
      <c r="Q29" s="74"/>
      <c r="R29" s="74"/>
      <c r="S29" s="14"/>
      <c r="T29" s="14"/>
      <c r="U29" s="15"/>
      <c r="V29" s="15"/>
    </row>
    <row r="30" spans="1:22" s="6" customFormat="1" ht="15.75" thickBot="1" x14ac:dyDescent="0.3">
      <c r="B30" s="58"/>
      <c r="C30" s="8"/>
      <c r="D30" s="8"/>
      <c r="E30" s="8"/>
      <c r="F30" s="8"/>
      <c r="G30" s="8"/>
      <c r="H30" s="8"/>
      <c r="I30" s="8"/>
      <c r="J30" s="53"/>
      <c r="K30" s="131" t="s">
        <v>42</v>
      </c>
      <c r="L30" s="74"/>
      <c r="M30" s="74"/>
      <c r="N30" s="74"/>
      <c r="O30" s="74"/>
      <c r="P30" s="74"/>
      <c r="Q30" s="74"/>
      <c r="R30" s="74"/>
      <c r="S30" s="14"/>
      <c r="T30" s="14"/>
      <c r="U30" s="15"/>
      <c r="V30" s="15"/>
    </row>
    <row r="31" spans="1:22" s="6" customFormat="1" ht="15" customHeight="1" thickBot="1" x14ac:dyDescent="0.8">
      <c r="B31" s="10"/>
      <c r="C31" s="24" t="s">
        <v>16</v>
      </c>
      <c r="D31" s="86" t="s">
        <v>15</v>
      </c>
      <c r="E31" s="86"/>
      <c r="F31" s="86" t="s">
        <v>14</v>
      </c>
      <c r="G31" s="86"/>
      <c r="H31" s="25" t="s">
        <v>26</v>
      </c>
      <c r="I31" s="26" t="s">
        <v>7</v>
      </c>
      <c r="J31" s="47"/>
      <c r="K31" s="131"/>
      <c r="L31" s="74"/>
      <c r="M31" s="74"/>
      <c r="N31" s="74"/>
      <c r="O31" s="74"/>
      <c r="P31" s="74"/>
      <c r="Q31" s="74"/>
      <c r="R31" s="74"/>
      <c r="S31" s="14"/>
      <c r="T31" s="14"/>
      <c r="U31" s="15"/>
      <c r="V31" s="15"/>
    </row>
    <row r="32" spans="1:22" s="6" customFormat="1" ht="17.850000000000001" customHeight="1" thickBot="1" x14ac:dyDescent="0.8">
      <c r="B32" s="97" t="str">
        <f>IF(G22="","N/A",IF(G22="INDIVIDUAL ONLY (max 2 players)","INDIVIDUALS ONLY (MAX 2 ENTRIES)","FIRST TEAM"))</f>
        <v>N/A</v>
      </c>
      <c r="C32" s="27" t="str">
        <f>IF($G$22="","N/A","0101")</f>
        <v>N/A</v>
      </c>
      <c r="D32" s="99"/>
      <c r="E32" s="99"/>
      <c r="F32" s="100"/>
      <c r="G32" s="100"/>
      <c r="H32" s="28" t="s">
        <v>27</v>
      </c>
      <c r="I32" s="29"/>
      <c r="J32" s="47"/>
      <c r="K32" s="131"/>
      <c r="L32" s="74"/>
      <c r="M32" s="74"/>
      <c r="N32" s="74"/>
      <c r="O32" s="74"/>
      <c r="P32" s="74"/>
      <c r="Q32" s="74"/>
      <c r="R32" s="74"/>
      <c r="S32" s="14"/>
      <c r="T32" s="14"/>
      <c r="U32" s="15"/>
      <c r="V32" s="15"/>
    </row>
    <row r="33" spans="2:22" s="6" customFormat="1" ht="17.850000000000001" customHeight="1" thickBot="1" x14ac:dyDescent="0.3">
      <c r="B33" s="97"/>
      <c r="C33" s="30" t="str">
        <f>IF($G$22="","N/A","0102")</f>
        <v>N/A</v>
      </c>
      <c r="D33" s="76"/>
      <c r="E33" s="76"/>
      <c r="F33" s="77"/>
      <c r="G33" s="77"/>
      <c r="H33" s="31" t="s">
        <v>27</v>
      </c>
      <c r="I33" s="32"/>
      <c r="J33" s="9"/>
      <c r="K33" s="131"/>
      <c r="L33" s="16"/>
      <c r="M33" s="16"/>
      <c r="N33" s="16"/>
      <c r="O33" s="16"/>
      <c r="P33" s="16"/>
      <c r="Q33" s="16"/>
      <c r="R33" s="16"/>
      <c r="S33" s="14"/>
      <c r="T33" s="14"/>
      <c r="U33" s="15"/>
      <c r="V33" s="15"/>
    </row>
    <row r="34" spans="2:22" s="6" customFormat="1" ht="17.850000000000001" customHeight="1" thickBot="1" x14ac:dyDescent="0.3">
      <c r="B34" s="97"/>
      <c r="C34" s="30" t="str">
        <f>IF($G$22="","N/A",IF($G$22="INDIVIDUAL ONLY (max 2 players)","N/A","0103"))</f>
        <v>N/A</v>
      </c>
      <c r="D34" s="76"/>
      <c r="E34" s="76"/>
      <c r="F34" s="77"/>
      <c r="G34" s="77"/>
      <c r="H34" s="31" t="s">
        <v>27</v>
      </c>
      <c r="I34" s="32"/>
      <c r="J34" s="9"/>
      <c r="L34" s="73"/>
      <c r="M34" s="73"/>
      <c r="N34" s="73"/>
      <c r="O34" s="73"/>
      <c r="P34" s="73"/>
      <c r="Q34" s="73"/>
      <c r="R34" s="73"/>
      <c r="S34" s="14"/>
      <c r="T34" s="14"/>
      <c r="U34" s="15"/>
      <c r="V34" s="15"/>
    </row>
    <row r="35" spans="2:22" s="6" customFormat="1" ht="17.850000000000001" customHeight="1" thickBot="1" x14ac:dyDescent="0.3">
      <c r="B35" s="97"/>
      <c r="C35" s="30" t="str">
        <f>IF($G$22="","N/A",IF($G$22="INDIVIDUAL ONLY (max 2 players)","N/A","0104"))</f>
        <v>N/A</v>
      </c>
      <c r="D35" s="76"/>
      <c r="E35" s="76"/>
      <c r="F35" s="77"/>
      <c r="G35" s="77"/>
      <c r="H35" s="31" t="s">
        <v>27</v>
      </c>
      <c r="I35" s="32"/>
      <c r="J35" s="9"/>
      <c r="K35" s="79" t="s">
        <v>32</v>
      </c>
      <c r="L35" s="74"/>
      <c r="M35" s="74"/>
      <c r="N35" s="74"/>
      <c r="O35" s="74"/>
      <c r="P35" s="74"/>
      <c r="Q35" s="74"/>
      <c r="R35" s="74"/>
      <c r="S35" s="14"/>
      <c r="T35" s="14"/>
      <c r="U35" s="15"/>
      <c r="V35" s="15"/>
    </row>
    <row r="36" spans="2:22" s="6" customFormat="1" ht="17.850000000000001" customHeight="1" thickBot="1" x14ac:dyDescent="0.3">
      <c r="B36" s="97"/>
      <c r="C36" s="30" t="str">
        <f>IF($G$22="","N/A",IF($G$22="INDIVIDUAL ONLY (max 2 players)","N/A","0105"))</f>
        <v>N/A</v>
      </c>
      <c r="D36" s="76"/>
      <c r="E36" s="76"/>
      <c r="F36" s="77"/>
      <c r="G36" s="77"/>
      <c r="H36" s="31" t="s">
        <v>27</v>
      </c>
      <c r="I36" s="32"/>
      <c r="J36" s="9"/>
      <c r="K36" s="79"/>
      <c r="L36" s="78"/>
      <c r="M36" s="78"/>
      <c r="N36" s="78"/>
      <c r="O36" s="78"/>
      <c r="P36" s="78"/>
      <c r="Q36" s="78"/>
      <c r="R36" s="78"/>
      <c r="S36" s="14"/>
      <c r="T36" s="14"/>
      <c r="U36" s="15"/>
      <c r="V36" s="15"/>
    </row>
    <row r="37" spans="2:22" s="6" customFormat="1" ht="17.850000000000001" customHeight="1" thickBot="1" x14ac:dyDescent="0.3">
      <c r="B37" s="98"/>
      <c r="C37" s="33" t="str">
        <f>IF($G$22="","N/A",IF($G$22="INDIVIDUAL ONLY (max 2 players)","N/A","0106"))</f>
        <v>N/A</v>
      </c>
      <c r="D37" s="101"/>
      <c r="E37" s="101"/>
      <c r="F37" s="102"/>
      <c r="G37" s="102"/>
      <c r="H37" s="34" t="s">
        <v>27</v>
      </c>
      <c r="I37" s="35"/>
      <c r="J37" s="9"/>
      <c r="K37" s="79"/>
      <c r="L37" s="74"/>
      <c r="M37" s="74"/>
      <c r="N37" s="74"/>
      <c r="O37" s="74"/>
      <c r="P37" s="74"/>
      <c r="Q37" s="74"/>
      <c r="R37" s="74"/>
      <c r="S37" s="14"/>
      <c r="T37" s="14"/>
      <c r="U37" s="15"/>
      <c r="V37" s="15"/>
    </row>
    <row r="38" spans="2:22" s="6" customFormat="1" ht="17.850000000000001" customHeight="1" thickBot="1" x14ac:dyDescent="0.3">
      <c r="B38" s="89" t="str">
        <f>IF(G22="","N/A",IF(G22="INDIVIDUAL ONLY (max 2 players)","N/A",IF(G22="ONE","N/A","SECOND TEAM ")))</f>
        <v>N/A</v>
      </c>
      <c r="C38" s="36" t="str">
        <f>IF($G$22="","N/A",IF($G$22="INDIVIDUAL ONLY (max 2 players)","N/A",IF($G$22="ONE","N/A","0201")))</f>
        <v>N/A</v>
      </c>
      <c r="D38" s="83"/>
      <c r="E38" s="84"/>
      <c r="F38" s="85"/>
      <c r="G38" s="85"/>
      <c r="H38" s="37" t="s">
        <v>28</v>
      </c>
      <c r="I38" s="38"/>
      <c r="J38" s="9"/>
      <c r="K38" s="79"/>
      <c r="L38" s="20"/>
      <c r="M38" s="20"/>
      <c r="N38" s="20"/>
      <c r="O38" s="20"/>
      <c r="P38" s="20"/>
      <c r="Q38" s="20"/>
      <c r="R38" s="20"/>
      <c r="S38" s="17"/>
      <c r="T38" s="14"/>
      <c r="U38" s="15"/>
      <c r="V38" s="15"/>
    </row>
    <row r="39" spans="2:22" s="6" customFormat="1" ht="17.850000000000001" customHeight="1" thickBot="1" x14ac:dyDescent="0.3">
      <c r="B39" s="90"/>
      <c r="C39" s="39" t="str">
        <f>IF($G$22="","N/A",IF($G$22="INDIVIDUAL ONLY (max 2 players)","N/A",IF($G$22="ONE","N/A","0202")))</f>
        <v>N/A</v>
      </c>
      <c r="D39" s="75"/>
      <c r="E39" s="76"/>
      <c r="F39" s="77"/>
      <c r="G39" s="77"/>
      <c r="H39" s="40" t="s">
        <v>28</v>
      </c>
      <c r="I39" s="41"/>
      <c r="J39" s="9"/>
      <c r="K39" s="79"/>
      <c r="L39" s="20"/>
      <c r="M39" s="20"/>
      <c r="N39" s="20"/>
      <c r="O39" s="20"/>
      <c r="P39" s="20"/>
      <c r="Q39" s="20"/>
      <c r="R39" s="20"/>
      <c r="S39" s="17"/>
      <c r="T39" s="14"/>
      <c r="U39" s="15"/>
      <c r="V39" s="15"/>
    </row>
    <row r="40" spans="2:22" s="6" customFormat="1" ht="17.850000000000001" customHeight="1" thickBot="1" x14ac:dyDescent="0.3">
      <c r="B40" s="90"/>
      <c r="C40" s="39" t="str">
        <f>IF($G$22="","N/A",IF($G$22="INDIVIDUAL ONLY (max 2 players)","N/A",IF($G$22="ONE","N/A","0203")))</f>
        <v>N/A</v>
      </c>
      <c r="D40" s="75"/>
      <c r="E40" s="76"/>
      <c r="F40" s="77"/>
      <c r="G40" s="77"/>
      <c r="H40" s="40" t="s">
        <v>28</v>
      </c>
      <c r="I40" s="41"/>
      <c r="J40" s="9"/>
      <c r="K40" s="79"/>
      <c r="L40" s="20"/>
      <c r="M40" s="20"/>
      <c r="N40" s="20"/>
      <c r="O40" s="20"/>
      <c r="P40" s="20"/>
      <c r="Q40" s="20"/>
      <c r="R40" s="20"/>
      <c r="S40" s="17"/>
      <c r="T40" s="14"/>
      <c r="U40" s="15"/>
      <c r="V40" s="15"/>
    </row>
    <row r="41" spans="2:22" s="6" customFormat="1" ht="17.850000000000001" customHeight="1" thickBot="1" x14ac:dyDescent="0.3">
      <c r="B41" s="90"/>
      <c r="C41" s="39" t="str">
        <f>IF($G$22="","N/A",IF($G$22="INDIVIDUAL ONLY (max 2 players)","N/A",IF($G$22="ONE","N/A","0204")))</f>
        <v>N/A</v>
      </c>
      <c r="D41" s="75"/>
      <c r="E41" s="76"/>
      <c r="F41" s="77"/>
      <c r="G41" s="77"/>
      <c r="H41" s="40" t="s">
        <v>28</v>
      </c>
      <c r="I41" s="41"/>
      <c r="J41" s="9"/>
      <c r="K41" s="79"/>
      <c r="L41" s="20"/>
      <c r="M41" s="20"/>
      <c r="N41" s="20"/>
      <c r="O41" s="20"/>
      <c r="P41" s="20"/>
      <c r="Q41" s="20"/>
      <c r="R41" s="20"/>
      <c r="S41" s="14"/>
      <c r="T41" s="14"/>
      <c r="U41" s="15"/>
      <c r="V41" s="15"/>
    </row>
    <row r="42" spans="2:22" s="6" customFormat="1" ht="17.850000000000001" customHeight="1" thickBot="1" x14ac:dyDescent="0.3">
      <c r="B42" s="90"/>
      <c r="C42" s="39" t="str">
        <f>IF($G$22="","N/A",IF($G$22="INDIVIDUAL ONLY (max 2 players)","N/A",IF($G$22="ONE","N/A","0205")))</f>
        <v>N/A</v>
      </c>
      <c r="D42" s="75"/>
      <c r="E42" s="76"/>
      <c r="F42" s="77"/>
      <c r="G42" s="77"/>
      <c r="H42" s="40" t="s">
        <v>28</v>
      </c>
      <c r="I42" s="41"/>
      <c r="J42" s="9"/>
      <c r="K42" s="51"/>
      <c r="L42" s="21"/>
      <c r="M42" s="21"/>
      <c r="N42" s="21"/>
      <c r="O42" s="21"/>
      <c r="P42" s="21"/>
      <c r="Q42" s="21"/>
      <c r="R42" s="21"/>
      <c r="S42" s="14"/>
      <c r="T42" s="14"/>
      <c r="U42" s="15"/>
      <c r="V42" s="15"/>
    </row>
    <row r="43" spans="2:22" s="6" customFormat="1" ht="17.850000000000001" customHeight="1" thickBot="1" x14ac:dyDescent="0.3">
      <c r="B43" s="91"/>
      <c r="C43" s="42" t="str">
        <f>IF($G$22="","N/A",IF($G$22="INDIVIDUAL ONLY (max 2 players)","N/A",IF($G$22="ONE","N/A","0206")))</f>
        <v>N/A</v>
      </c>
      <c r="D43" s="80"/>
      <c r="E43" s="81"/>
      <c r="F43" s="82"/>
      <c r="G43" s="82"/>
      <c r="H43" s="43" t="s">
        <v>28</v>
      </c>
      <c r="I43" s="44"/>
      <c r="J43" s="9"/>
      <c r="K43" s="72" t="s">
        <v>38</v>
      </c>
      <c r="L43" s="21"/>
      <c r="M43" s="21"/>
      <c r="N43" s="21"/>
      <c r="O43" s="21"/>
      <c r="P43" s="21"/>
      <c r="Q43" s="21"/>
      <c r="R43" s="21"/>
      <c r="S43" s="14"/>
      <c r="T43" s="14"/>
      <c r="U43" s="15"/>
      <c r="V43" s="15"/>
    </row>
    <row r="44" spans="2:22" s="6" customFormat="1" ht="17.850000000000001" customHeight="1" thickBot="1" x14ac:dyDescent="0.3">
      <c r="B44" s="89" t="str">
        <f>IF(G22="","N/A",IF(G22="INDIVIDUAL ONLY (max 2 players)","N/A",IF(G22="ONE","N/A",IF(G22="TWO","N/A","THIRD TEAM"))))</f>
        <v>N/A</v>
      </c>
      <c r="C44" s="36" t="str">
        <f>IF($G$22="","N/A",IF($G$22="INDIVIDUAL ONLY (max 2 players)","N/A",IF($G$22="ONE","N/A",IF($G$22="TWO","N/A","0301"))))</f>
        <v>N/A</v>
      </c>
      <c r="D44" s="83"/>
      <c r="E44" s="84"/>
      <c r="F44" s="85"/>
      <c r="G44" s="85"/>
      <c r="H44" s="37" t="s">
        <v>28</v>
      </c>
      <c r="I44" s="38"/>
      <c r="J44" s="9"/>
      <c r="K44" s="72"/>
      <c r="L44" s="21"/>
      <c r="M44" s="21"/>
      <c r="N44" s="21"/>
      <c r="O44" s="21"/>
      <c r="P44" s="21"/>
      <c r="Q44" s="21"/>
      <c r="R44" s="21"/>
      <c r="S44" s="14"/>
      <c r="T44" s="14"/>
      <c r="U44" s="15"/>
      <c r="V44" s="15"/>
    </row>
    <row r="45" spans="2:22" s="6" customFormat="1" ht="17.850000000000001" customHeight="1" thickBot="1" x14ac:dyDescent="0.3">
      <c r="B45" s="90"/>
      <c r="C45" s="39" t="str">
        <f>IF($G$22="","N/A",IF($G$22="INDIVIDUAL ONLY (max 2 players)","N/A",IF($G$22="ONE","N/A",IF($G$22="TWO","N/A","0302"))))</f>
        <v>N/A</v>
      </c>
      <c r="D45" s="75"/>
      <c r="E45" s="76"/>
      <c r="F45" s="77"/>
      <c r="G45" s="77"/>
      <c r="H45" s="40" t="s">
        <v>28</v>
      </c>
      <c r="I45" s="41"/>
      <c r="J45" s="9"/>
      <c r="K45" s="72"/>
      <c r="L45" s="21"/>
      <c r="M45" s="21"/>
      <c r="N45" s="21"/>
      <c r="O45" s="21"/>
      <c r="P45" s="21"/>
      <c r="Q45" s="21"/>
      <c r="R45" s="21"/>
      <c r="S45" s="14"/>
      <c r="T45" s="14"/>
      <c r="U45" s="15"/>
      <c r="V45" s="15"/>
    </row>
    <row r="46" spans="2:22" s="6" customFormat="1" ht="17.850000000000001" customHeight="1" thickBot="1" x14ac:dyDescent="0.3">
      <c r="B46" s="90"/>
      <c r="C46" s="39" t="str">
        <f>IF($G$22="","N/A",IF($G$22="INDIVIDUAL ONLY (max 2 players)","N/A",IF($G$22="ONE","N/A",IF($G$22="TWO","N/A","0303"))))</f>
        <v>N/A</v>
      </c>
      <c r="D46" s="75"/>
      <c r="E46" s="76"/>
      <c r="F46" s="77"/>
      <c r="G46" s="77"/>
      <c r="H46" s="40" t="s">
        <v>28</v>
      </c>
      <c r="I46" s="41"/>
      <c r="J46" s="9"/>
      <c r="K46" s="72"/>
      <c r="L46" s="21"/>
      <c r="M46" s="21"/>
      <c r="N46" s="21"/>
      <c r="O46" s="21"/>
      <c r="P46" s="21"/>
      <c r="Q46" s="21"/>
      <c r="R46" s="21"/>
      <c r="S46" s="14"/>
      <c r="T46" s="14"/>
      <c r="U46" s="15"/>
      <c r="V46" s="15"/>
    </row>
    <row r="47" spans="2:22" s="6" customFormat="1" ht="17.850000000000001" customHeight="1" thickBot="1" x14ac:dyDescent="0.3">
      <c r="B47" s="90"/>
      <c r="C47" s="39" t="str">
        <f>IF($G$22="","N/A",IF($G$22="INDIVIDUAL ONLY (max 2 players)","N/A",IF($G$22="ONE","N/A",IF($G$22="TWO","N/A","0304"))))</f>
        <v>N/A</v>
      </c>
      <c r="D47" s="75"/>
      <c r="E47" s="76"/>
      <c r="F47" s="77"/>
      <c r="G47" s="77"/>
      <c r="H47" s="40" t="s">
        <v>28</v>
      </c>
      <c r="I47" s="41"/>
      <c r="J47" s="9"/>
      <c r="K47" s="72"/>
      <c r="L47" s="21"/>
      <c r="M47" s="21"/>
      <c r="N47" s="21"/>
      <c r="O47" s="21"/>
      <c r="P47" s="21"/>
      <c r="Q47" s="21"/>
      <c r="R47" s="21"/>
      <c r="S47" s="14"/>
      <c r="T47" s="14"/>
      <c r="U47" s="15"/>
      <c r="V47" s="15"/>
    </row>
    <row r="48" spans="2:22" s="6" customFormat="1" ht="17.850000000000001" customHeight="1" thickBot="1" x14ac:dyDescent="0.3">
      <c r="B48" s="90"/>
      <c r="C48" s="39" t="str">
        <f>IF($G$22="","N/A",IF($G$22="INDIVIDUAL ONLY (max 2 players)","N/A",IF($G$22="ONE","N/A",IF($G$22="TWO","N/A","0305"))))</f>
        <v>N/A</v>
      </c>
      <c r="D48" s="75"/>
      <c r="E48" s="76"/>
      <c r="F48" s="77"/>
      <c r="G48" s="77"/>
      <c r="H48" s="40" t="s">
        <v>28</v>
      </c>
      <c r="I48" s="41"/>
      <c r="J48" s="9"/>
      <c r="K48" s="72"/>
      <c r="L48" s="55"/>
      <c r="M48" s="55"/>
      <c r="N48" s="55"/>
      <c r="O48" s="55"/>
      <c r="P48" s="55"/>
      <c r="Q48" s="55"/>
      <c r="R48" s="55"/>
      <c r="S48" s="14"/>
      <c r="T48" s="14"/>
      <c r="U48" s="15"/>
      <c r="V48" s="15"/>
    </row>
    <row r="49" spans="2:22" s="6" customFormat="1" ht="17.25" customHeight="1" thickBot="1" x14ac:dyDescent="0.3">
      <c r="B49" s="91"/>
      <c r="C49" s="42" t="str">
        <f>IF($G$22="","N/A",IF($G$22="INDIVIDUAL ONLY (max 2 players)","N/A",IF($G$22="ONE","N/A",IF($G$22="TWO","N/A","0306"))))</f>
        <v>N/A</v>
      </c>
      <c r="D49" s="80"/>
      <c r="E49" s="81"/>
      <c r="F49" s="82"/>
      <c r="G49" s="82"/>
      <c r="H49" s="43" t="s">
        <v>28</v>
      </c>
      <c r="I49" s="44"/>
      <c r="J49" s="9"/>
      <c r="K49" s="54"/>
      <c r="S49" s="14"/>
      <c r="T49" s="14"/>
      <c r="U49" s="15"/>
      <c r="V49" s="15"/>
    </row>
    <row r="50" spans="2:22" s="6" customFormat="1" ht="17.850000000000001" customHeight="1" thickBot="1" x14ac:dyDescent="0.3">
      <c r="B50" s="89" t="str">
        <f>IF(G22="","N/A",IF(G22="INDIVIDUAL ONLY (max 2 players)","N/A",IF(G22="ONE","N/A",IF(G22="TWO","N/A",IF(G22="THREE","N/A","FOURTH TEAM")))))</f>
        <v>N/A</v>
      </c>
      <c r="C50" s="36" t="str">
        <f>IF(G22="","N/A",IF(G22="INDIVIDUAL ONLY (max 2 players)","N/A",IF(G22="ONE","N/A",IF(G22="TWO","N/A",IF(G22="THREE","N/A","0401")))))</f>
        <v>N/A</v>
      </c>
      <c r="D50" s="83"/>
      <c r="E50" s="84"/>
      <c r="F50" s="85"/>
      <c r="G50" s="85"/>
      <c r="H50" s="37" t="s">
        <v>28</v>
      </c>
      <c r="I50" s="38"/>
      <c r="J50" s="9"/>
      <c r="K50" s="54"/>
      <c r="L50" s="21"/>
      <c r="M50" s="21"/>
      <c r="N50" s="21"/>
      <c r="O50" s="21"/>
      <c r="P50" s="21"/>
      <c r="Q50" s="21"/>
      <c r="R50" s="21"/>
      <c r="S50" s="14"/>
      <c r="T50" s="14"/>
      <c r="U50" s="15"/>
      <c r="V50" s="15"/>
    </row>
    <row r="51" spans="2:22" s="6" customFormat="1" ht="17.850000000000001" customHeight="1" thickBot="1" x14ac:dyDescent="0.3">
      <c r="B51" s="90"/>
      <c r="C51" s="39" t="str">
        <f>IF(G22="","N/A",IF(G22="INDIVIDUAL ONLY (max 2 players)","N/A",IF(G22="ONE","N/A",IF(G22="TWO","N/A",IF(G22="THREE","N/A","0402")))))</f>
        <v>N/A</v>
      </c>
      <c r="D51" s="75"/>
      <c r="E51" s="76"/>
      <c r="F51" s="77"/>
      <c r="G51" s="77"/>
      <c r="H51" s="40" t="s">
        <v>28</v>
      </c>
      <c r="I51" s="41"/>
      <c r="J51" s="9"/>
      <c r="K51" s="50"/>
      <c r="L51" s="21"/>
      <c r="M51" s="21"/>
      <c r="N51" s="21"/>
      <c r="O51" s="21"/>
      <c r="P51" s="21"/>
      <c r="Q51" s="21"/>
      <c r="R51" s="21"/>
      <c r="S51" s="14"/>
      <c r="T51" s="14"/>
      <c r="U51" s="15"/>
      <c r="V51" s="15"/>
    </row>
    <row r="52" spans="2:22" s="6" customFormat="1" ht="17.850000000000001" customHeight="1" thickBot="1" x14ac:dyDescent="0.3">
      <c r="B52" s="90"/>
      <c r="C52" s="39" t="str">
        <f>IF(G22="","N/A",IF(G22="INDIVIDUAL ONLY (max 2 players)","N/A",IF(G22="ONE","N/A",IF(G22="TWO","N/A",IF(G22="THREE","N/A","0403")))))</f>
        <v>N/A</v>
      </c>
      <c r="D52" s="75"/>
      <c r="E52" s="76"/>
      <c r="F52" s="77"/>
      <c r="G52" s="77"/>
      <c r="H52" s="40" t="s">
        <v>28</v>
      </c>
      <c r="I52" s="41"/>
      <c r="J52" s="9"/>
      <c r="K52" s="50"/>
      <c r="L52" s="21"/>
      <c r="M52" s="21"/>
      <c r="N52" s="21"/>
      <c r="O52" s="21"/>
      <c r="P52" s="21"/>
      <c r="Q52" s="21"/>
      <c r="R52" s="21"/>
      <c r="S52" s="14"/>
      <c r="T52" s="14"/>
      <c r="U52" s="15"/>
      <c r="V52" s="15"/>
    </row>
    <row r="53" spans="2:22" s="6" customFormat="1" ht="17.850000000000001" customHeight="1" thickBot="1" x14ac:dyDescent="0.3">
      <c r="B53" s="90"/>
      <c r="C53" s="39" t="str">
        <f>IF(G22="","N/A",IF(G22="INDIVIDUAL ONLY (max 2 players)","N/A",IF(G22="ONE","N/A",IF(G22="TWO","N/A",IF(G22="THREE","N/A","0404")))))</f>
        <v>N/A</v>
      </c>
      <c r="D53" s="75"/>
      <c r="E53" s="76"/>
      <c r="F53" s="77"/>
      <c r="G53" s="77"/>
      <c r="H53" s="40" t="s">
        <v>28</v>
      </c>
      <c r="I53" s="41"/>
      <c r="J53" s="9"/>
      <c r="K53" s="50"/>
      <c r="L53" s="21"/>
      <c r="M53" s="21"/>
      <c r="N53" s="21"/>
      <c r="O53" s="21"/>
      <c r="P53" s="21"/>
      <c r="Q53" s="21"/>
      <c r="R53" s="21"/>
      <c r="S53" s="14"/>
      <c r="T53" s="14"/>
      <c r="U53" s="15"/>
      <c r="V53" s="15"/>
    </row>
    <row r="54" spans="2:22" s="6" customFormat="1" ht="17.850000000000001" customHeight="1" thickBot="1" x14ac:dyDescent="0.3">
      <c r="B54" s="90"/>
      <c r="C54" s="39" t="str">
        <f>IF(G22="","N/A",IF(G22="INDIVIDUAL ONLY (max 2 players)","N/A",IF(G22="ONE","N/A",IF(G22="TWO","N/A",IF(G22="THREE","N/A","0405")))))</f>
        <v>N/A</v>
      </c>
      <c r="D54" s="75"/>
      <c r="E54" s="76"/>
      <c r="F54" s="77"/>
      <c r="G54" s="77"/>
      <c r="H54" s="40" t="s">
        <v>28</v>
      </c>
      <c r="I54" s="41"/>
      <c r="J54" s="9"/>
      <c r="K54" s="50"/>
      <c r="L54" s="55"/>
      <c r="M54" s="55"/>
      <c r="N54" s="55"/>
      <c r="O54" s="55"/>
      <c r="P54" s="55"/>
      <c r="Q54" s="55"/>
      <c r="R54" s="55"/>
      <c r="S54" s="14"/>
      <c r="T54" s="14"/>
      <c r="U54" s="15"/>
      <c r="V54" s="15"/>
    </row>
    <row r="55" spans="2:22" s="6" customFormat="1" ht="17.25" customHeight="1" thickBot="1" x14ac:dyDescent="0.3">
      <c r="B55" s="91"/>
      <c r="C55" s="42" t="str">
        <f>IF(G22="","N/A",IF(G22="INDIVIDUAL ONLY (max 2 players)","N/A",IF(G22="ONE","N/A",IF(G22="TWO","N/A",IF(G22="THREE","N/A","0406")))))</f>
        <v>N/A</v>
      </c>
      <c r="D55" s="80"/>
      <c r="E55" s="81"/>
      <c r="F55" s="82"/>
      <c r="G55" s="82"/>
      <c r="H55" s="43" t="s">
        <v>28</v>
      </c>
      <c r="I55" s="44"/>
      <c r="J55" s="9"/>
      <c r="K55" s="50"/>
      <c r="S55" s="14"/>
      <c r="T55" s="14"/>
      <c r="U55" s="15"/>
      <c r="V55" s="15"/>
    </row>
    <row r="56" spans="2:22" ht="15" customHeight="1" x14ac:dyDescent="0.25">
      <c r="B56" s="45" t="s">
        <v>37</v>
      </c>
    </row>
    <row r="57" spans="2:22" ht="15" customHeight="1" x14ac:dyDescent="0.25">
      <c r="B57" s="45" t="s">
        <v>33</v>
      </c>
    </row>
    <row r="58" spans="2:22" ht="15" customHeight="1" x14ac:dyDescent="0.25">
      <c r="L58" s="17"/>
    </row>
    <row r="59" spans="2:22" ht="15" customHeight="1" x14ac:dyDescent="0.25">
      <c r="B59" s="88" t="s">
        <v>2</v>
      </c>
      <c r="C59" s="88"/>
      <c r="D59" s="88"/>
      <c r="E59" s="88"/>
      <c r="F59" s="88"/>
      <c r="G59" s="88"/>
      <c r="H59" s="88"/>
      <c r="I59" s="88"/>
      <c r="L59" s="17"/>
    </row>
    <row r="60" spans="2:22" ht="15" customHeight="1" x14ac:dyDescent="0.25">
      <c r="B60" s="87" t="s">
        <v>13</v>
      </c>
      <c r="C60" s="87"/>
      <c r="D60" s="87"/>
      <c r="E60" s="87"/>
      <c r="F60" s="87"/>
      <c r="G60" s="87"/>
      <c r="H60" s="87"/>
      <c r="I60" s="87"/>
      <c r="L60" s="17"/>
    </row>
    <row r="61" spans="2:22" ht="15" customHeight="1" x14ac:dyDescent="0.25">
      <c r="B61" s="87" t="s">
        <v>34</v>
      </c>
      <c r="C61" s="87"/>
      <c r="D61" s="87"/>
      <c r="E61" s="87"/>
      <c r="F61" s="87"/>
      <c r="G61" s="87"/>
      <c r="H61" s="87"/>
      <c r="I61" s="87"/>
    </row>
  </sheetData>
  <mergeCells count="97">
    <mergeCell ref="K3:K11"/>
    <mergeCell ref="K13:K14"/>
    <mergeCell ref="K16:K23"/>
    <mergeCell ref="K30:K33"/>
    <mergeCell ref="L30:R30"/>
    <mergeCell ref="L19:R19"/>
    <mergeCell ref="B22:F22"/>
    <mergeCell ref="G22:I22"/>
    <mergeCell ref="L29:R29"/>
    <mergeCell ref="B19:H19"/>
    <mergeCell ref="B25:I25"/>
    <mergeCell ref="B27:I27"/>
    <mergeCell ref="K25:K27"/>
    <mergeCell ref="L3:R3"/>
    <mergeCell ref="L4:R4"/>
    <mergeCell ref="B17:F17"/>
    <mergeCell ref="G17:I17"/>
    <mergeCell ref="B18:C18"/>
    <mergeCell ref="D18:I18"/>
    <mergeCell ref="C9:I9"/>
    <mergeCell ref="C10:I10"/>
    <mergeCell ref="C11:I11"/>
    <mergeCell ref="C12:G12"/>
    <mergeCell ref="B8:I8"/>
    <mergeCell ref="B14:I14"/>
    <mergeCell ref="B16:C16"/>
    <mergeCell ref="D16:E16"/>
    <mergeCell ref="F16:G16"/>
    <mergeCell ref="H16:I16"/>
    <mergeCell ref="B15:C15"/>
    <mergeCell ref="D15:I15"/>
    <mergeCell ref="D45:E45"/>
    <mergeCell ref="F45:G45"/>
    <mergeCell ref="D46:E46"/>
    <mergeCell ref="F46:G46"/>
    <mergeCell ref="B32:B37"/>
    <mergeCell ref="D32:E32"/>
    <mergeCell ref="F32:G32"/>
    <mergeCell ref="D36:E36"/>
    <mergeCell ref="F36:G36"/>
    <mergeCell ref="D37:E37"/>
    <mergeCell ref="F37:G37"/>
    <mergeCell ref="B23:H23"/>
    <mergeCell ref="B44:B49"/>
    <mergeCell ref="B38:B43"/>
    <mergeCell ref="B61:I61"/>
    <mergeCell ref="B59:I59"/>
    <mergeCell ref="B60:I60"/>
    <mergeCell ref="B50:B55"/>
    <mergeCell ref="D50:E50"/>
    <mergeCell ref="F50:G50"/>
    <mergeCell ref="D51:E51"/>
    <mergeCell ref="F51:G51"/>
    <mergeCell ref="D52:E52"/>
    <mergeCell ref="F52:G52"/>
    <mergeCell ref="D53:E53"/>
    <mergeCell ref="F53:G53"/>
    <mergeCell ref="D54:E54"/>
    <mergeCell ref="F54:G54"/>
    <mergeCell ref="D55:E55"/>
    <mergeCell ref="F55:G55"/>
    <mergeCell ref="D31:E31"/>
    <mergeCell ref="F31:G31"/>
    <mergeCell ref="L31:R31"/>
    <mergeCell ref="L32:R32"/>
    <mergeCell ref="D33:E33"/>
    <mergeCell ref="F33:G33"/>
    <mergeCell ref="D49:E49"/>
    <mergeCell ref="F49:G49"/>
    <mergeCell ref="F34:G34"/>
    <mergeCell ref="D35:E35"/>
    <mergeCell ref="F35:G35"/>
    <mergeCell ref="D44:E44"/>
    <mergeCell ref="F44:G44"/>
    <mergeCell ref="D47:E47"/>
    <mergeCell ref="F47:G47"/>
    <mergeCell ref="D34:E34"/>
    <mergeCell ref="D38:E38"/>
    <mergeCell ref="F38:G38"/>
    <mergeCell ref="D39:E39"/>
    <mergeCell ref="F39:G39"/>
    <mergeCell ref="F40:G40"/>
    <mergeCell ref="D41:E41"/>
    <mergeCell ref="K43:K48"/>
    <mergeCell ref="L34:R34"/>
    <mergeCell ref="L35:R35"/>
    <mergeCell ref="D48:E48"/>
    <mergeCell ref="F48:G48"/>
    <mergeCell ref="L36:R36"/>
    <mergeCell ref="L37:R37"/>
    <mergeCell ref="K35:K41"/>
    <mergeCell ref="F41:G41"/>
    <mergeCell ref="D42:E42"/>
    <mergeCell ref="F42:G42"/>
    <mergeCell ref="D43:E43"/>
    <mergeCell ref="F43:G43"/>
    <mergeCell ref="D40:E40"/>
  </mergeCells>
  <conditionalFormatting sqref="B32:B55">
    <cfRule type="cellIs" dxfId="1" priority="1" stopIfTrue="1" operator="equal">
      <formula>"N/A"</formula>
    </cfRule>
  </conditionalFormatting>
  <conditionalFormatting sqref="C32:C55">
    <cfRule type="cellIs" dxfId="0" priority="2" stopIfTrue="1" operator="equal">
      <formula>"N/A"</formula>
    </cfRule>
  </conditionalFormatting>
  <dataValidations count="3">
    <dataValidation type="list" operator="equal" allowBlank="1" sqref="JC24:JF27 SY24:TB27 ACU24:ACX27 AMQ24:AMT27 AWM24:AWP27 BGI24:BGL27 BQE24:BQH27 CAA24:CAD27 CJW24:CJZ27 CTS24:CTV27 DDO24:DDR27 DNK24:DNN27 DXG24:DXJ27 EHC24:EHF27 EQY24:ERB27 FAU24:FAX27 FKQ24:FKT27 FUM24:FUP27 GEI24:GEL27 GOE24:GOH27 GYA24:GYD27 HHW24:HHZ27 HRS24:HRV27 IBO24:IBR27 ILK24:ILN27 IVG24:IVJ27 JFC24:JFF27 JOY24:JPB27 JYU24:JYX27 KIQ24:KIT27 KSM24:KSP27 LCI24:LCL27 LME24:LMH27 LWA24:LWD27 MFW24:MFZ27 MPS24:MPV27 MZO24:MZR27 NJK24:NJN27 NTG24:NTJ27 ODC24:ODF27 OMY24:ONB27 OWU24:OWX27 PGQ24:PGT27 PQM24:PQP27 QAI24:QAL27 QKE24:QKH27 QUA24:QUD27 RDW24:RDZ27 RNS24:RNV27 RXO24:RXR27 SHK24:SHN27 SRG24:SRJ27 TBC24:TBF27 TKY24:TLB27 TUU24:TUX27 UEQ24:UET27 UOM24:UOP27 UYI24:UYL27 VIE24:VIH27 VSA24:VSD27 WBW24:WBZ27 WLS24:WLV27 WLS22:WLV22 WBW22:WBZ22 VSA22:VSD22 VIE22:VIH22 UYI22:UYL22 UOM22:UOP22 UEQ22:UET22 TUU22:TUX22 TKY22:TLB22 TBC22:TBF22 SRG22:SRJ22 SHK22:SHN22 RXO22:RXR22 RNS22:RNV22 RDW22:RDZ22 QUA22:QUD22 QKE22:QKH22 QAI22:QAL22 PQM22:PQP22 PGQ22:PGT22 OWU22:OWX22 OMY22:ONB22 ODC22:ODF22 NTG22:NTJ22 NJK22:NJN22 MZO22:MZR22 MPS22:MPV22 MFW22:MFZ22 LWA22:LWD22 LME22:LMH22 LCI22:LCL22 KSM22:KSP22 KIQ22:KIT22 JYU22:JYX22 JOY22:JPB22 JFC22:JFF22 IVG22:IVJ22 ILK22:ILN22 IBO22:IBR22 HRS22:HRV22 HHW22:HHZ22 GYA22:GYD22 GOE22:GOH22 GEI22:GEL22 FUM22:FUP22 FKQ22:FKT22 FAU22:FAX22 EQY22:ERB22 EHC22:EHF22 DXG22:DXJ22 DNK22:DNN22 DDO22:DDR22 CTS22:CTV22 CJW22:CJZ22 CAA22:CAD22 BQE22:BQH22 BGI22:BGL22 AWM22:AWP22 AMQ22:AMT22 ACU22:ACX22 SY22:TB22 JC22:JF22 WVO22:WVR22 WVO24:WVR27" xr:uid="{00000000-0002-0000-0000-000000000000}">
      <formula1>"INDIVIDUAL ONLY (max 2 players),ONE,TWO,THREE,FOUR"</formula1>
      <formula2>0</formula2>
    </dataValidation>
    <dataValidation type="whole" operator="greaterThanOrEqual" allowBlank="1" showInputMessage="1" showErrorMessage="1" sqref="I19:I20" xr:uid="{00000000-0002-0000-0000-000001000000}">
      <formula1>0</formula1>
    </dataValidation>
    <dataValidation operator="equal" allowBlank="1" sqref="G24:I24" xr:uid="{00000000-0002-0000-0000-000002000000}"/>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3000000}">
          <x14:formula1>
            <xm:f>'Data Validation'!$B$1:$B$2</xm:f>
          </x14:formula1>
          <xm:sqref>I23 I32:I55</xm:sqref>
        </x14:dataValidation>
        <x14:dataValidation type="list" allowBlank="1" showInputMessage="1" showErrorMessage="1" xr:uid="{00000000-0002-0000-0000-000004000000}">
          <x14:formula1>
            <xm:f>'Data Validation'!$C$1:$C$2</xm:f>
          </x14:formula1>
          <xm:sqref>H38:H55</xm:sqref>
        </x14:dataValidation>
        <x14:dataValidation type="list" operator="equal" allowBlank="1" xr:uid="{00000000-0002-0000-0000-000005000000}">
          <x14:formula1>
            <xm:f>'Data Validation'!$A$1:$A$5</xm:f>
          </x14:formula1>
          <xm:sqref>G22:I22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
  <sheetViews>
    <sheetView workbookViewId="0">
      <selection activeCell="B16" sqref="B16"/>
    </sheetView>
  </sheetViews>
  <sheetFormatPr defaultRowHeight="15" x14ac:dyDescent="0.25"/>
  <cols>
    <col min="1" max="1" width="31.140625" bestFit="1" customWidth="1"/>
  </cols>
  <sheetData>
    <row r="1" spans="1:3" x14ac:dyDescent="0.25">
      <c r="A1" t="s">
        <v>8</v>
      </c>
      <c r="B1" t="s">
        <v>1</v>
      </c>
      <c r="C1" t="s">
        <v>27</v>
      </c>
    </row>
    <row r="2" spans="1:3" x14ac:dyDescent="0.25">
      <c r="A2" t="s">
        <v>9</v>
      </c>
      <c r="B2" t="s">
        <v>11</v>
      </c>
      <c r="C2" t="s">
        <v>28</v>
      </c>
    </row>
    <row r="3" spans="1:3" x14ac:dyDescent="0.25">
      <c r="A3" t="s">
        <v>10</v>
      </c>
    </row>
    <row r="4" spans="1:3" x14ac:dyDescent="0.25">
      <c r="A4" t="s">
        <v>18</v>
      </c>
    </row>
    <row r="5" spans="1:3" x14ac:dyDescent="0.25">
      <c r="A5" t="s">
        <v>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SNOOKER 2425</vt:lpstr>
      <vt:lpstr>Data Validation</vt:lpstr>
      <vt:lpstr>'SNOOKER 2425'!Print_Area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Benny H</cp:lastModifiedBy>
  <cp:lastPrinted>2023-08-05T14:30:52Z</cp:lastPrinted>
  <dcterms:created xsi:type="dcterms:W3CDTF">2016-10-18T14:48:36Z</dcterms:created>
  <dcterms:modified xsi:type="dcterms:W3CDTF">2025-01-30T15:26:25Z</dcterms:modified>
</cp:coreProperties>
</file>